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Emerald Place" sheetId="1" r:id="rId1"/>
    <sheet name="Unit Mix" sheetId="2" r:id="rId2"/>
  </sheets>
  <definedNames/>
  <calcPr fullCalcOnLoad="1"/>
</workbook>
</file>

<file path=xl/sharedStrings.xml><?xml version="1.0" encoding="utf-8"?>
<sst xmlns="http://schemas.openxmlformats.org/spreadsheetml/2006/main" count="54" uniqueCount="47">
  <si>
    <t>Income</t>
  </si>
  <si>
    <t>Expenses</t>
  </si>
  <si>
    <t>Water/Sewer</t>
  </si>
  <si>
    <t>Garbage</t>
  </si>
  <si>
    <t>Electric/Gas</t>
  </si>
  <si>
    <t>Telephone</t>
  </si>
  <si>
    <t>Pool Care</t>
  </si>
  <si>
    <t>Lawn Care/Rust</t>
  </si>
  <si>
    <t>Carpet Care/Clean</t>
  </si>
  <si>
    <t>Maintenance/Materials</t>
  </si>
  <si>
    <t>Pest Control/Elevator</t>
  </si>
  <si>
    <t>MAY</t>
  </si>
  <si>
    <t>JAN</t>
  </si>
  <si>
    <t>FEB</t>
  </si>
  <si>
    <t>JUN</t>
  </si>
  <si>
    <t>JUL</t>
  </si>
  <si>
    <t>AUG</t>
  </si>
  <si>
    <t>SEP</t>
  </si>
  <si>
    <t>OCT</t>
  </si>
  <si>
    <t>NOV</t>
  </si>
  <si>
    <t>DEC</t>
  </si>
  <si>
    <t>License/Permit Fees</t>
  </si>
  <si>
    <t>Management fee</t>
  </si>
  <si>
    <t>Taxes+Insurance</t>
  </si>
  <si>
    <t>Security</t>
  </si>
  <si>
    <t>Advertising</t>
  </si>
  <si>
    <t>Legal</t>
  </si>
  <si>
    <t>Office</t>
  </si>
  <si>
    <t>Market Rent</t>
  </si>
  <si>
    <t>LTL</t>
  </si>
  <si>
    <t>Other Income</t>
  </si>
  <si>
    <t>Salary and Other Payroll Expenses</t>
  </si>
  <si>
    <t>Ongoing Capex</t>
  </si>
  <si>
    <t>Type</t>
  </si>
  <si>
    <t>Number</t>
  </si>
  <si>
    <t>SF</t>
  </si>
  <si>
    <t>GPR</t>
  </si>
  <si>
    <t>Studio</t>
  </si>
  <si>
    <t>1 Bed / 1 Bath</t>
  </si>
  <si>
    <t>2 Bed / 2 Bath</t>
  </si>
  <si>
    <t>Total Expenses</t>
  </si>
  <si>
    <t>NCF</t>
  </si>
  <si>
    <t>Trailing 12 month -EP IS</t>
  </si>
  <si>
    <t>EGI</t>
  </si>
  <si>
    <t>MAR</t>
  </si>
  <si>
    <t>APR</t>
  </si>
  <si>
    <t>Vacancy/Economic Loss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</si>
</sst>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m/d/yy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_);[Red]\(0.00\)"/>
    <numFmt numFmtId="172" formatCode="&quot;$&quot;#,##0.00"/>
    <numFmt numFmtId="173" formatCode="[$-409]h:mm:ss\ AM/PM"/>
    <numFmt numFmtId="174" formatCode="&quot;$&quot;#,##0.000"/>
    <numFmt numFmtId="175" formatCode="&quot;$&quot;#,##0.0000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7"/>
      <name val="Tahoma"/>
      <family val="2"/>
    </font>
    <font>
      <u val="single"/>
      <sz val="7"/>
      <name val="Tahom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0" xfId="0" applyFont="1" applyBorder="1" applyAlignment="1">
      <alignment/>
    </xf>
    <xf numFmtId="172" fontId="4" fillId="0" borderId="0" xfId="0" applyNumberFormat="1" applyFont="1" applyBorder="1" applyAlignment="1">
      <alignment/>
    </xf>
    <xf numFmtId="172" fontId="4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Alignment="1">
      <alignment/>
    </xf>
    <xf numFmtId="0" fontId="8" fillId="0" borderId="10" xfId="0" applyFont="1" applyBorder="1" applyAlignment="1">
      <alignment/>
    </xf>
    <xf numFmtId="3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/>
    </xf>
    <xf numFmtId="172" fontId="5" fillId="0" borderId="0" xfId="0" applyNumberFormat="1" applyFont="1" applyBorder="1" applyAlignment="1">
      <alignment/>
    </xf>
    <xf numFmtId="172" fontId="4" fillId="0" borderId="0" xfId="0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showGridLines="0" tabSelected="1" zoomScale="120" zoomScaleNormal="120" zoomScalePageLayoutView="0" workbookViewId="0" topLeftCell="A1">
      <selection activeCell="D3" sqref="D1:F16384"/>
    </sheetView>
  </sheetViews>
  <sheetFormatPr defaultColWidth="9.140625" defaultRowHeight="12.75"/>
  <cols>
    <col min="1" max="1" width="9.140625" style="1" customWidth="1"/>
    <col min="2" max="2" width="21.8515625" style="1" bestFit="1" customWidth="1"/>
    <col min="3" max="3" width="5.7109375" style="1" customWidth="1"/>
    <col min="4" max="4" width="9.140625" style="1" hidden="1" customWidth="1"/>
    <col min="5" max="5" width="9.421875" style="1" hidden="1" customWidth="1"/>
    <col min="6" max="6" width="8.140625" style="1" hidden="1" customWidth="1"/>
    <col min="7" max="9" width="8.28125" style="1" customWidth="1"/>
    <col min="10" max="10" width="8.7109375" style="1" customWidth="1"/>
    <col min="11" max="12" width="8.8515625" style="1" customWidth="1"/>
    <col min="13" max="16" width="9.421875" style="1" customWidth="1"/>
    <col min="17" max="17" width="9.8515625" style="1" customWidth="1"/>
    <col min="18" max="16384" width="9.140625" style="1" customWidth="1"/>
  </cols>
  <sheetData>
    <row r="1" spans="2:17" ht="16.5" customHeight="1">
      <c r="B1" s="14" t="s">
        <v>42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2:17" ht="21.7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3:19" ht="26.25" customHeight="1">
      <c r="C3" s="9"/>
      <c r="D3" s="10" t="s">
        <v>11</v>
      </c>
      <c r="E3" s="10" t="s">
        <v>14</v>
      </c>
      <c r="F3" s="10" t="s">
        <v>15</v>
      </c>
      <c r="G3" s="10" t="s">
        <v>16</v>
      </c>
      <c r="H3" s="10" t="s">
        <v>17</v>
      </c>
      <c r="I3" s="10" t="s">
        <v>18</v>
      </c>
      <c r="J3" s="10" t="s">
        <v>19</v>
      </c>
      <c r="K3" s="10" t="s">
        <v>20</v>
      </c>
      <c r="L3" s="10" t="s">
        <v>12</v>
      </c>
      <c r="M3" s="10" t="s">
        <v>13</v>
      </c>
      <c r="N3" s="10" t="s">
        <v>44</v>
      </c>
      <c r="O3" s="10" t="s">
        <v>45</v>
      </c>
      <c r="P3" s="10" t="s">
        <v>11</v>
      </c>
      <c r="Q3" s="10" t="s">
        <v>14</v>
      </c>
      <c r="R3" s="10" t="s">
        <v>15</v>
      </c>
      <c r="S3" s="10" t="s">
        <v>16</v>
      </c>
    </row>
    <row r="4" spans="1:2" ht="15" customHeight="1">
      <c r="A4" s="4"/>
      <c r="B4" s="5" t="s">
        <v>0</v>
      </c>
    </row>
    <row r="5" spans="1:18" ht="15" customHeight="1">
      <c r="A5" s="4"/>
      <c r="B5" s="6"/>
      <c r="C5" s="11"/>
      <c r="D5" s="12"/>
      <c r="E5" s="2"/>
      <c r="F5" s="2"/>
      <c r="G5" s="12"/>
      <c r="H5" s="12"/>
      <c r="I5" s="2"/>
      <c r="J5" s="2"/>
      <c r="K5" s="2"/>
      <c r="L5" s="12"/>
      <c r="M5" s="12"/>
      <c r="N5" s="12"/>
      <c r="O5" s="12"/>
      <c r="P5" s="12"/>
      <c r="Q5" s="12"/>
      <c r="R5" s="2"/>
    </row>
    <row r="6" spans="1:19" ht="15" customHeight="1">
      <c r="A6" s="4"/>
      <c r="B6" s="6" t="s">
        <v>28</v>
      </c>
      <c r="C6" s="11"/>
      <c r="D6" s="12">
        <v>366824.99999999994</v>
      </c>
      <c r="E6" s="12">
        <v>370000</v>
      </c>
      <c r="F6" s="12">
        <v>371849.99999999994</v>
      </c>
      <c r="G6" s="12">
        <v>378250</v>
      </c>
      <c r="H6" s="12">
        <v>378250</v>
      </c>
      <c r="I6" s="12">
        <v>380141.24999999994</v>
      </c>
      <c r="J6" s="12">
        <v>382041.9562499999</v>
      </c>
      <c r="K6" s="12">
        <v>383952.16603124986</v>
      </c>
      <c r="L6" s="12">
        <v>385871.9268614061</v>
      </c>
      <c r="M6" s="12">
        <v>387801.28649571305</v>
      </c>
      <c r="N6" s="12">
        <v>387510</v>
      </c>
      <c r="O6" s="12">
        <v>387510</v>
      </c>
      <c r="P6" s="12">
        <v>387595</v>
      </c>
      <c r="Q6" s="12">
        <v>387595</v>
      </c>
      <c r="R6" s="2">
        <v>387595</v>
      </c>
      <c r="S6" s="2">
        <v>387595</v>
      </c>
    </row>
    <row r="7" spans="1:19" ht="15" customHeight="1">
      <c r="A7" s="4"/>
      <c r="B7" s="6" t="s">
        <v>29</v>
      </c>
      <c r="C7" s="11"/>
      <c r="D7" s="12">
        <v>-36875.814999999944</v>
      </c>
      <c r="E7" s="12">
        <v>-31564</v>
      </c>
      <c r="F7" s="12">
        <v>-30932.72</v>
      </c>
      <c r="G7" s="12">
        <v>-27526</v>
      </c>
      <c r="H7" s="12">
        <v>-26975.48</v>
      </c>
      <c r="I7" s="12">
        <v>-26435.9704</v>
      </c>
      <c r="J7" s="12">
        <v>-25907.250991999997</v>
      </c>
      <c r="K7" s="12">
        <v>-25389.105972159996</v>
      </c>
      <c r="L7" s="12">
        <v>-24881.323852716796</v>
      </c>
      <c r="M7" s="12">
        <v>-24551</v>
      </c>
      <c r="N7" s="12">
        <v>-21584</v>
      </c>
      <c r="O7" s="12">
        <v>-21454.496</v>
      </c>
      <c r="P7" s="12">
        <v>-20542.535</v>
      </c>
      <c r="Q7" s="12">
        <v>-20337.10965</v>
      </c>
      <c r="R7" s="2">
        <v>-19876.01</v>
      </c>
      <c r="S7" s="2">
        <v>-16891</v>
      </c>
    </row>
    <row r="8" spans="1:19" ht="15" customHeight="1">
      <c r="A8" s="4"/>
      <c r="B8" s="6" t="s">
        <v>46</v>
      </c>
      <c r="C8" s="11"/>
      <c r="D8" s="12">
        <v>-20175.375</v>
      </c>
      <c r="E8" s="12">
        <v>-4900.640000000014</v>
      </c>
      <c r="F8" s="12">
        <v>-7054.109999999928</v>
      </c>
      <c r="G8" s="12">
        <v>-5663.659999999974</v>
      </c>
      <c r="H8" s="12">
        <v>-27180.140000000014</v>
      </c>
      <c r="I8" s="12">
        <v>-17648.599599999958</v>
      </c>
      <c r="J8" s="12">
        <v>-11008.295257999911</v>
      </c>
      <c r="K8" s="12">
        <v>-13534.750059089856</v>
      </c>
      <c r="L8" s="12">
        <v>-15825.3530086893</v>
      </c>
      <c r="M8" s="12">
        <v>-17992.39649571302</v>
      </c>
      <c r="N8" s="12">
        <v>-24358</v>
      </c>
      <c r="O8" s="12">
        <v>-9987</v>
      </c>
      <c r="P8" s="12">
        <v>-17385.345000000045</v>
      </c>
      <c r="Q8" s="12">
        <v>-17315.560349999956</v>
      </c>
      <c r="R8" s="2">
        <v>-10715.31</v>
      </c>
      <c r="S8" s="2">
        <v>-6273.55</v>
      </c>
    </row>
    <row r="9" spans="1:19" ht="15" customHeight="1">
      <c r="A9" s="4"/>
      <c r="B9" s="6" t="s">
        <v>30</v>
      </c>
      <c r="C9" s="11"/>
      <c r="D9" s="12">
        <v>18494</v>
      </c>
      <c r="E9" s="12">
        <v>16703</v>
      </c>
      <c r="F9" s="12">
        <v>17150</v>
      </c>
      <c r="G9" s="12">
        <v>16964</v>
      </c>
      <c r="H9" s="12">
        <v>17548</v>
      </c>
      <c r="I9" s="12">
        <v>16504</v>
      </c>
      <c r="J9" s="12">
        <v>17913</v>
      </c>
      <c r="K9" s="12">
        <v>17159</v>
      </c>
      <c r="L9" s="12">
        <v>17238</v>
      </c>
      <c r="M9" s="12">
        <v>17919</v>
      </c>
      <c r="N9" s="12">
        <v>18111</v>
      </c>
      <c r="O9" s="12">
        <v>18050</v>
      </c>
      <c r="P9" s="12">
        <v>17161</v>
      </c>
      <c r="Q9" s="12">
        <v>17565</v>
      </c>
      <c r="R9" s="2">
        <v>17128.03</v>
      </c>
      <c r="S9" s="2">
        <f>13999.55+220</f>
        <v>14219.55</v>
      </c>
    </row>
    <row r="10" spans="1:19" ht="15" customHeight="1">
      <c r="A10" s="4"/>
      <c r="B10" s="6" t="s">
        <v>43</v>
      </c>
      <c r="C10" s="11"/>
      <c r="D10" s="12">
        <v>328267.81</v>
      </c>
      <c r="E10" s="12">
        <v>350238.36</v>
      </c>
      <c r="F10" s="12">
        <v>351013.17</v>
      </c>
      <c r="G10" s="12">
        <v>362024.34</v>
      </c>
      <c r="H10" s="12">
        <v>341642.38</v>
      </c>
      <c r="I10" s="12">
        <v>352560.68</v>
      </c>
      <c r="J10" s="12">
        <v>363039.41</v>
      </c>
      <c r="K10" s="12">
        <v>362187.31</v>
      </c>
      <c r="L10" s="12">
        <v>362403.25</v>
      </c>
      <c r="M10" s="12">
        <v>363176.89</v>
      </c>
      <c r="N10" s="12">
        <v>359679</v>
      </c>
      <c r="O10" s="12">
        <v>374118.504</v>
      </c>
      <c r="P10" s="12">
        <v>366828.12</v>
      </c>
      <c r="Q10" s="12">
        <v>367507.3300000001</v>
      </c>
      <c r="R10" s="2">
        <f>SUM(R6:R9)</f>
        <v>374131.70999999996</v>
      </c>
      <c r="S10" s="2">
        <f>SUM(S6:S9)</f>
        <v>378650</v>
      </c>
    </row>
    <row r="11" spans="1:19" ht="15" customHeight="1">
      <c r="A11" s="4"/>
      <c r="C11" s="11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2"/>
      <c r="O11" s="2"/>
      <c r="P11" s="12"/>
      <c r="Q11" s="12"/>
      <c r="R11" s="2"/>
      <c r="S11" s="2"/>
    </row>
    <row r="12" spans="1:19" ht="15" customHeight="1">
      <c r="A12" s="4"/>
      <c r="B12" s="5" t="s">
        <v>1</v>
      </c>
      <c r="C12" s="11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ht="15" customHeight="1">
      <c r="A13" s="4"/>
      <c r="B13" s="6" t="s">
        <v>31</v>
      </c>
      <c r="C13" s="11"/>
      <c r="D13" s="2">
        <v>19441</v>
      </c>
      <c r="E13" s="2">
        <v>21221</v>
      </c>
      <c r="F13" s="2">
        <v>19563</v>
      </c>
      <c r="G13" s="2">
        <v>20633</v>
      </c>
      <c r="H13" s="2">
        <v>18922</v>
      </c>
      <c r="I13" s="2">
        <v>19227</v>
      </c>
      <c r="J13" s="2">
        <v>20416</v>
      </c>
      <c r="K13" s="2">
        <v>20522</v>
      </c>
      <c r="L13" s="2">
        <v>19524</v>
      </c>
      <c r="M13" s="2">
        <v>18519</v>
      </c>
      <c r="N13" s="2">
        <v>19424</v>
      </c>
      <c r="O13" s="2">
        <v>18663</v>
      </c>
      <c r="P13" s="2">
        <v>20133</v>
      </c>
      <c r="Q13" s="2">
        <v>18259</v>
      </c>
      <c r="R13" s="2">
        <v>19782.51</v>
      </c>
      <c r="S13" s="2">
        <v>20897.11</v>
      </c>
    </row>
    <row r="14" spans="1:19" ht="15" customHeight="1">
      <c r="A14" s="6"/>
      <c r="B14" s="6" t="s">
        <v>2</v>
      </c>
      <c r="C14" s="11"/>
      <c r="D14" s="2">
        <v>12249.21</v>
      </c>
      <c r="E14" s="2">
        <v>13990.71</v>
      </c>
      <c r="F14" s="2">
        <v>14758.04</v>
      </c>
      <c r="G14" s="2">
        <v>13958.13</v>
      </c>
      <c r="H14" s="2">
        <v>15341.53</v>
      </c>
      <c r="I14" s="2">
        <v>15371.19</v>
      </c>
      <c r="J14" s="2">
        <v>15215.63</v>
      </c>
      <c r="K14" s="2">
        <v>14122.82</v>
      </c>
      <c r="L14" s="2">
        <v>15606.79</v>
      </c>
      <c r="M14" s="2">
        <v>14633.3</v>
      </c>
      <c r="N14" s="2">
        <v>13521</v>
      </c>
      <c r="O14" s="2">
        <v>15715.39</v>
      </c>
      <c r="P14" s="2">
        <v>13671.08</v>
      </c>
      <c r="Q14" s="2">
        <v>12382.87</v>
      </c>
      <c r="R14" s="2">
        <v>12552.63</v>
      </c>
      <c r="S14" s="2">
        <v>12987.04</v>
      </c>
    </row>
    <row r="15" spans="1:19" ht="15" customHeight="1">
      <c r="A15" s="4"/>
      <c r="B15" s="6" t="s">
        <v>3</v>
      </c>
      <c r="C15" s="11"/>
      <c r="D15" s="2">
        <v>2094.22</v>
      </c>
      <c r="E15" s="2">
        <v>2094.22</v>
      </c>
      <c r="F15" s="2">
        <v>2295.98</v>
      </c>
      <c r="G15" s="2">
        <v>2675.88</v>
      </c>
      <c r="H15" s="2">
        <v>2094.22</v>
      </c>
      <c r="I15" s="2">
        <v>1874.38</v>
      </c>
      <c r="J15" s="2">
        <v>1851.86</v>
      </c>
      <c r="K15" s="2">
        <v>2748.85</v>
      </c>
      <c r="L15" s="2">
        <v>2619.66</v>
      </c>
      <c r="M15" s="2">
        <v>2586.12</v>
      </c>
      <c r="N15" s="2">
        <v>2359</v>
      </c>
      <c r="O15" s="2">
        <v>2005.92</v>
      </c>
      <c r="P15" s="2">
        <v>3530.22</v>
      </c>
      <c r="Q15" s="2">
        <v>2936.95</v>
      </c>
      <c r="R15" s="2">
        <v>3640.31</v>
      </c>
      <c r="S15" s="2">
        <v>3112.59</v>
      </c>
    </row>
    <row r="16" spans="1:19" ht="15" customHeight="1">
      <c r="A16" s="4"/>
      <c r="B16" s="6" t="s">
        <v>4</v>
      </c>
      <c r="C16" s="11"/>
      <c r="D16" s="2">
        <v>5130.59</v>
      </c>
      <c r="E16" s="2">
        <v>4856.28</v>
      </c>
      <c r="F16" s="2">
        <v>5193.92</v>
      </c>
      <c r="G16" s="2">
        <v>5270.77</v>
      </c>
      <c r="H16" s="2">
        <v>5177.68</v>
      </c>
      <c r="I16" s="2">
        <v>507.9</v>
      </c>
      <c r="J16" s="2">
        <v>5415.07</v>
      </c>
      <c r="K16" s="2">
        <v>5380.21</v>
      </c>
      <c r="L16" s="2">
        <v>4956.15</v>
      </c>
      <c r="M16" s="2">
        <v>4299.53</v>
      </c>
      <c r="N16" s="2">
        <v>4853</v>
      </c>
      <c r="O16" s="2">
        <v>5073.23</v>
      </c>
      <c r="P16" s="2">
        <v>4759.64</v>
      </c>
      <c r="Q16" s="2">
        <v>5122.38</v>
      </c>
      <c r="R16" s="2">
        <v>5265.67</v>
      </c>
      <c r="S16" s="2">
        <v>5064.83</v>
      </c>
    </row>
    <row r="17" spans="1:19" ht="15" customHeight="1">
      <c r="A17" s="4"/>
      <c r="B17" s="6" t="s">
        <v>5</v>
      </c>
      <c r="C17" s="11"/>
      <c r="D17" s="2">
        <v>1149.68</v>
      </c>
      <c r="E17" s="2">
        <v>867.93</v>
      </c>
      <c r="F17" s="2">
        <v>1456.9</v>
      </c>
      <c r="G17" s="2">
        <v>1074.67</v>
      </c>
      <c r="H17" s="2">
        <v>1221.03</v>
      </c>
      <c r="I17" s="2">
        <v>1552.44</v>
      </c>
      <c r="J17" s="2">
        <v>1429.13</v>
      </c>
      <c r="K17" s="2">
        <v>1627.93</v>
      </c>
      <c r="L17" s="2">
        <v>1541.68</v>
      </c>
      <c r="M17" s="2">
        <v>1590.6</v>
      </c>
      <c r="N17" s="2">
        <v>1601</v>
      </c>
      <c r="O17" s="2">
        <v>1459.28</v>
      </c>
      <c r="P17" s="2">
        <v>1546.21</v>
      </c>
      <c r="Q17" s="2">
        <v>1220.75</v>
      </c>
      <c r="R17" s="2">
        <v>907.9</v>
      </c>
      <c r="S17" s="2">
        <v>718.56</v>
      </c>
    </row>
    <row r="18" spans="1:19" ht="15" customHeight="1">
      <c r="A18" s="4"/>
      <c r="B18" s="6" t="s">
        <v>25</v>
      </c>
      <c r="C18" s="11"/>
      <c r="D18" s="2">
        <v>4950</v>
      </c>
      <c r="E18" s="2">
        <v>3747</v>
      </c>
      <c r="F18" s="2">
        <v>3893</v>
      </c>
      <c r="G18" s="2">
        <v>2429.37</v>
      </c>
      <c r="H18" s="2">
        <v>2703</v>
      </c>
      <c r="I18" s="2">
        <v>3006</v>
      </c>
      <c r="J18" s="2">
        <v>1003</v>
      </c>
      <c r="K18" s="2">
        <v>2721</v>
      </c>
      <c r="L18" s="2">
        <v>623</v>
      </c>
      <c r="M18" s="2">
        <v>623</v>
      </c>
      <c r="N18" s="2">
        <v>623</v>
      </c>
      <c r="O18" s="2">
        <v>842</v>
      </c>
      <c r="P18" s="2">
        <v>843</v>
      </c>
      <c r="Q18" s="2">
        <v>1143</v>
      </c>
      <c r="R18" s="2">
        <v>1443</v>
      </c>
      <c r="S18" s="2">
        <v>1143</v>
      </c>
    </row>
    <row r="19" spans="1:19" ht="15" customHeight="1">
      <c r="A19" s="4"/>
      <c r="B19" s="6" t="s">
        <v>26</v>
      </c>
      <c r="C19" s="11"/>
      <c r="D19" s="2">
        <v>0</v>
      </c>
      <c r="E19" s="2">
        <v>774</v>
      </c>
      <c r="F19" s="2">
        <v>552</v>
      </c>
      <c r="G19" s="2">
        <v>387</v>
      </c>
      <c r="H19" s="2">
        <v>1326</v>
      </c>
      <c r="I19" s="2">
        <v>1712</v>
      </c>
      <c r="J19" s="2">
        <v>522</v>
      </c>
      <c r="K19" s="2">
        <v>909</v>
      </c>
      <c r="L19" s="2">
        <v>857</v>
      </c>
      <c r="M19" s="2">
        <v>387</v>
      </c>
      <c r="N19" s="2">
        <v>0</v>
      </c>
      <c r="O19" s="2">
        <v>1294</v>
      </c>
      <c r="P19" s="2">
        <v>3031</v>
      </c>
      <c r="Q19" s="2">
        <v>215</v>
      </c>
      <c r="R19" s="2">
        <v>994</v>
      </c>
      <c r="S19" s="2">
        <v>1531</v>
      </c>
    </row>
    <row r="20" spans="1:19" ht="15" customHeight="1">
      <c r="A20" s="4"/>
      <c r="B20" s="6" t="s">
        <v>27</v>
      </c>
      <c r="C20" s="11"/>
      <c r="D20" s="3">
        <v>1678.21</v>
      </c>
      <c r="E20" s="3">
        <v>6803.75</v>
      </c>
      <c r="F20" s="3">
        <v>2521.42</v>
      </c>
      <c r="G20" s="3">
        <v>2269.81</v>
      </c>
      <c r="H20" s="3">
        <v>1710.29</v>
      </c>
      <c r="I20" s="3">
        <v>815.74</v>
      </c>
      <c r="J20" s="3">
        <v>1427.65</v>
      </c>
      <c r="K20" s="3">
        <v>966.87</v>
      </c>
      <c r="L20" s="3">
        <v>1402.26</v>
      </c>
      <c r="M20" s="3">
        <v>271.85</v>
      </c>
      <c r="N20" s="3">
        <v>801</v>
      </c>
      <c r="O20" s="3">
        <v>1059</v>
      </c>
      <c r="P20" s="3">
        <v>734.4</v>
      </c>
      <c r="Q20" s="3">
        <v>1253.1</v>
      </c>
      <c r="R20" s="2">
        <v>2034.32</v>
      </c>
      <c r="S20" s="2">
        <v>794.76</v>
      </c>
    </row>
    <row r="21" spans="1:19" ht="15" customHeight="1">
      <c r="A21" s="4"/>
      <c r="B21" s="6" t="s">
        <v>24</v>
      </c>
      <c r="C21" s="11"/>
      <c r="D21" s="3">
        <v>3703.38</v>
      </c>
      <c r="E21" s="3">
        <v>3245.7</v>
      </c>
      <c r="F21" s="3">
        <v>2968</v>
      </c>
      <c r="G21" s="3">
        <v>3763</v>
      </c>
      <c r="H21" s="3">
        <v>2226</v>
      </c>
      <c r="I21" s="3">
        <v>3021</v>
      </c>
      <c r="J21" s="3">
        <v>4465.25</v>
      </c>
      <c r="K21" s="3">
        <v>2120</v>
      </c>
      <c r="L21" s="3">
        <v>0</v>
      </c>
      <c r="M21" s="3">
        <v>0</v>
      </c>
      <c r="N21" s="3">
        <v>2220</v>
      </c>
      <c r="O21" s="3">
        <v>0</v>
      </c>
      <c r="P21" s="3">
        <v>0</v>
      </c>
      <c r="Q21" s="3">
        <v>1391</v>
      </c>
      <c r="R21" s="2">
        <v>2193.5</v>
      </c>
      <c r="S21" s="2">
        <v>2140</v>
      </c>
    </row>
    <row r="22" spans="1:19" ht="15" customHeight="1">
      <c r="A22" s="4"/>
      <c r="B22" s="6" t="s">
        <v>23</v>
      </c>
      <c r="C22" s="11"/>
      <c r="D22" s="2">
        <v>64522.26</v>
      </c>
      <c r="E22" s="2">
        <v>64522.26</v>
      </c>
      <c r="F22" s="2">
        <v>64522.26</v>
      </c>
      <c r="G22" s="2">
        <v>64522.26</v>
      </c>
      <c r="H22" s="2">
        <v>64522.26</v>
      </c>
      <c r="I22" s="2">
        <v>64522.26</v>
      </c>
      <c r="J22" s="2">
        <v>67839.43000000001</v>
      </c>
      <c r="K22" s="2">
        <v>64522.26</v>
      </c>
      <c r="L22" s="2">
        <v>69278.42</v>
      </c>
      <c r="M22" s="2">
        <v>69278.42</v>
      </c>
      <c r="N22" s="2">
        <v>69278.42</v>
      </c>
      <c r="O22" s="2">
        <v>69278.42</v>
      </c>
      <c r="P22" s="2">
        <v>69278.42</v>
      </c>
      <c r="Q22" s="2">
        <v>69278.42</v>
      </c>
      <c r="R22" s="2">
        <v>69278.42</v>
      </c>
      <c r="S22" s="2">
        <v>69278.42</v>
      </c>
    </row>
    <row r="23" spans="1:19" ht="15" customHeight="1">
      <c r="A23" s="4"/>
      <c r="B23" s="6" t="s">
        <v>6</v>
      </c>
      <c r="C23" s="11"/>
      <c r="D23" s="2">
        <v>566</v>
      </c>
      <c r="E23" s="2">
        <v>666</v>
      </c>
      <c r="F23" s="2">
        <v>566</v>
      </c>
      <c r="G23" s="2">
        <v>566</v>
      </c>
      <c r="H23" s="2">
        <v>266</v>
      </c>
      <c r="I23" s="2">
        <v>716</v>
      </c>
      <c r="J23" s="2">
        <v>416</v>
      </c>
      <c r="K23" s="2">
        <v>416</v>
      </c>
      <c r="L23" s="2">
        <v>116</v>
      </c>
      <c r="M23" s="2">
        <v>716</v>
      </c>
      <c r="N23" s="2">
        <v>716</v>
      </c>
      <c r="O23" s="2">
        <v>416</v>
      </c>
      <c r="P23" s="2">
        <v>911.66</v>
      </c>
      <c r="Q23" s="2">
        <v>416</v>
      </c>
      <c r="R23" s="2">
        <v>779.56</v>
      </c>
      <c r="S23" s="2">
        <v>2116.7</v>
      </c>
    </row>
    <row r="24" spans="1:19" ht="15" customHeight="1">
      <c r="A24" s="4"/>
      <c r="B24" s="6" t="s">
        <v>7</v>
      </c>
      <c r="C24" s="11"/>
      <c r="D24" s="2">
        <v>2775</v>
      </c>
      <c r="E24" s="2">
        <v>2000</v>
      </c>
      <c r="F24" s="2">
        <v>2000</v>
      </c>
      <c r="G24" s="2">
        <v>2510</v>
      </c>
      <c r="H24" s="2">
        <v>2295</v>
      </c>
      <c r="I24" s="2">
        <v>2475</v>
      </c>
      <c r="J24" s="2">
        <v>3675</v>
      </c>
      <c r="K24" s="2">
        <v>2000</v>
      </c>
      <c r="L24" s="2">
        <v>2000</v>
      </c>
      <c r="M24" s="2">
        <v>2000</v>
      </c>
      <c r="N24" s="2">
        <v>2000</v>
      </c>
      <c r="O24" s="2">
        <v>2000</v>
      </c>
      <c r="P24" s="2">
        <v>2535.75</v>
      </c>
      <c r="Q24" s="2">
        <v>2000</v>
      </c>
      <c r="R24" s="2">
        <v>2000</v>
      </c>
      <c r="S24" s="2">
        <v>2000</v>
      </c>
    </row>
    <row r="25" spans="1:19" ht="15" customHeight="1">
      <c r="A25" s="4"/>
      <c r="B25" s="6" t="s">
        <v>21</v>
      </c>
      <c r="C25" s="11"/>
      <c r="D25" s="2">
        <v>1155</v>
      </c>
      <c r="E25" s="2">
        <v>0</v>
      </c>
      <c r="F25" s="2">
        <v>0</v>
      </c>
      <c r="G25" s="2">
        <v>0</v>
      </c>
      <c r="H25" s="2">
        <v>160</v>
      </c>
      <c r="I25" s="2">
        <v>125</v>
      </c>
      <c r="J25" s="2">
        <v>510</v>
      </c>
      <c r="K25" s="2">
        <v>87</v>
      </c>
      <c r="L25" s="2">
        <v>260</v>
      </c>
      <c r="M25" s="2">
        <v>0</v>
      </c>
      <c r="N25" s="2">
        <v>0</v>
      </c>
      <c r="O25" s="2">
        <v>550</v>
      </c>
      <c r="P25" s="2">
        <v>780</v>
      </c>
      <c r="Q25" s="2">
        <v>0</v>
      </c>
      <c r="R25" s="2">
        <v>0</v>
      </c>
      <c r="S25" s="2">
        <v>0</v>
      </c>
    </row>
    <row r="26" spans="1:19" ht="15" customHeight="1">
      <c r="A26" s="4"/>
      <c r="B26" s="6" t="s">
        <v>10</v>
      </c>
      <c r="C26" s="11"/>
      <c r="D26" s="2">
        <v>711.48</v>
      </c>
      <c r="E26" s="2">
        <v>1175.1</v>
      </c>
      <c r="F26" s="2">
        <v>1731.54</v>
      </c>
      <c r="G26" s="2">
        <v>1011.48</v>
      </c>
      <c r="H26" s="2">
        <v>1320.48</v>
      </c>
      <c r="I26" s="2">
        <v>1722.55</v>
      </c>
      <c r="J26" s="2">
        <v>1461.48</v>
      </c>
      <c r="K26" s="2">
        <v>1161.48</v>
      </c>
      <c r="L26" s="2">
        <v>2087.55</v>
      </c>
      <c r="M26" s="2">
        <v>1843.48</v>
      </c>
      <c r="N26" s="2">
        <v>1512</v>
      </c>
      <c r="O26" s="2">
        <v>750</v>
      </c>
      <c r="P26" s="2">
        <v>600</v>
      </c>
      <c r="Q26" s="2">
        <v>2929.96</v>
      </c>
      <c r="R26" s="2">
        <v>1952.23</v>
      </c>
      <c r="S26" s="2">
        <v>3036.59</v>
      </c>
    </row>
    <row r="27" spans="1:19" ht="15" customHeight="1">
      <c r="A27" s="4"/>
      <c r="B27" s="6" t="s">
        <v>22</v>
      </c>
      <c r="C27" s="11"/>
      <c r="D27" s="2">
        <v>9848.0343</v>
      </c>
      <c r="E27" s="2">
        <v>10507.1508</v>
      </c>
      <c r="F27" s="2">
        <v>10530.3951</v>
      </c>
      <c r="G27" s="2">
        <v>10860.7302</v>
      </c>
      <c r="H27" s="2">
        <v>10249.2714</v>
      </c>
      <c r="I27" s="2">
        <v>10576.820399999999</v>
      </c>
      <c r="J27" s="2">
        <v>10891.182299999999</v>
      </c>
      <c r="K27" s="2">
        <v>10865.6193</v>
      </c>
      <c r="L27" s="2">
        <v>10872.0975</v>
      </c>
      <c r="M27" s="2">
        <v>10895.3067</v>
      </c>
      <c r="N27" s="2">
        <v>10790.369999999999</v>
      </c>
      <c r="O27" s="2">
        <v>11223.55512</v>
      </c>
      <c r="P27" s="2">
        <v>11004.8436</v>
      </c>
      <c r="Q27" s="2">
        <v>11025.219900000002</v>
      </c>
      <c r="R27" s="2">
        <v>11101.89</v>
      </c>
      <c r="S27" s="2">
        <v>11297.13</v>
      </c>
    </row>
    <row r="28" spans="1:19" ht="15" customHeight="1">
      <c r="A28" s="4"/>
      <c r="B28" s="6" t="s">
        <v>8</v>
      </c>
      <c r="C28" s="11"/>
      <c r="D28" s="2">
        <v>415</v>
      </c>
      <c r="E28" s="2">
        <v>358.5</v>
      </c>
      <c r="F28" s="2">
        <v>160</v>
      </c>
      <c r="G28" s="2">
        <v>360</v>
      </c>
      <c r="H28" s="2">
        <v>350</v>
      </c>
      <c r="I28" s="2">
        <v>370</v>
      </c>
      <c r="J28" s="2">
        <v>650</v>
      </c>
      <c r="K28" s="2">
        <v>0</v>
      </c>
      <c r="L28" s="2">
        <v>0</v>
      </c>
      <c r="M28" s="2">
        <v>0</v>
      </c>
      <c r="N28" s="2">
        <v>350</v>
      </c>
      <c r="O28" s="2">
        <v>0</v>
      </c>
      <c r="P28" s="2">
        <v>1</v>
      </c>
      <c r="Q28" s="2">
        <v>0</v>
      </c>
      <c r="R28" s="2">
        <v>0</v>
      </c>
      <c r="S28" s="2">
        <v>0</v>
      </c>
    </row>
    <row r="29" spans="1:19" ht="15" customHeight="1">
      <c r="A29" s="4"/>
      <c r="B29" s="6" t="s">
        <v>9</v>
      </c>
      <c r="C29" s="11"/>
      <c r="D29" s="3">
        <v>6479.34</v>
      </c>
      <c r="E29" s="3">
        <v>4784.18</v>
      </c>
      <c r="F29" s="13">
        <v>3939.43</v>
      </c>
      <c r="G29" s="3">
        <v>5171.04</v>
      </c>
      <c r="H29" s="3">
        <v>2346.18</v>
      </c>
      <c r="I29" s="13">
        <v>6342.9</v>
      </c>
      <c r="J29" s="3">
        <v>4960.28</v>
      </c>
      <c r="K29" s="3">
        <v>4430.85</v>
      </c>
      <c r="L29" s="13">
        <v>5966.74</v>
      </c>
      <c r="M29" s="3">
        <v>3403.26</v>
      </c>
      <c r="N29" s="3">
        <v>3981</v>
      </c>
      <c r="O29" s="3">
        <v>3312.15</v>
      </c>
      <c r="P29" s="3">
        <v>6141.71</v>
      </c>
      <c r="Q29" s="3">
        <v>5756.15</v>
      </c>
      <c r="R29" s="2">
        <v>6130.68</v>
      </c>
      <c r="S29" s="2">
        <v>5987.64</v>
      </c>
    </row>
    <row r="30" spans="1:19" ht="15" customHeight="1">
      <c r="A30" s="4"/>
      <c r="B30" s="6"/>
      <c r="C30" s="11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5" customHeight="1">
      <c r="A31" s="4"/>
      <c r="B31" s="1" t="s">
        <v>40</v>
      </c>
      <c r="C31" s="11"/>
      <c r="D31" s="2">
        <v>136868.4043</v>
      </c>
      <c r="E31" s="2">
        <v>141613.7808</v>
      </c>
      <c r="F31" s="2">
        <v>136651.88509999998</v>
      </c>
      <c r="G31" s="2">
        <v>137463.1402</v>
      </c>
      <c r="H31" s="2">
        <v>132230.9414</v>
      </c>
      <c r="I31" s="2">
        <v>133938.1804</v>
      </c>
      <c r="J31" s="2">
        <v>142148.96229999998</v>
      </c>
      <c r="K31" s="2">
        <v>134601.8893</v>
      </c>
      <c r="L31" s="2">
        <v>137711.34749999997</v>
      </c>
      <c r="M31" s="2">
        <v>131046.8667</v>
      </c>
      <c r="N31" s="2">
        <v>134029.78999999998</v>
      </c>
      <c r="O31" s="2">
        <v>133641.94512</v>
      </c>
      <c r="P31" s="2">
        <v>139501.9336</v>
      </c>
      <c r="Q31" s="2">
        <v>135329.7999</v>
      </c>
      <c r="R31" s="2">
        <f>SUM(R13:R29)</f>
        <v>140056.62</v>
      </c>
      <c r="S31" s="2">
        <f>SUM(S13:S30)</f>
        <v>142105.37</v>
      </c>
    </row>
    <row r="32" spans="1:19" ht="15" customHeight="1">
      <c r="A32" s="6"/>
      <c r="C32" s="11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ht="9">
      <c r="A33" s="4"/>
      <c r="B33" s="1" t="s">
        <v>32</v>
      </c>
      <c r="D33" s="2">
        <v>5892</v>
      </c>
      <c r="E33" s="2">
        <v>5255</v>
      </c>
      <c r="F33" s="2">
        <v>5233</v>
      </c>
      <c r="G33" s="2">
        <v>6111</v>
      </c>
      <c r="H33" s="2">
        <v>5988</v>
      </c>
      <c r="I33" s="2">
        <v>5918</v>
      </c>
      <c r="J33" s="2">
        <v>5834</v>
      </c>
      <c r="K33" s="2">
        <v>5043</v>
      </c>
      <c r="L33" s="2">
        <v>5131</v>
      </c>
      <c r="M33" s="2">
        <v>5143</v>
      </c>
      <c r="N33" s="2">
        <v>6102</v>
      </c>
      <c r="O33" s="2">
        <v>5811</v>
      </c>
      <c r="P33" s="2">
        <v>4598</v>
      </c>
      <c r="Q33" s="2">
        <v>6754</v>
      </c>
      <c r="R33" s="2">
        <v>6189.14</v>
      </c>
      <c r="S33" s="2">
        <v>5914.71</v>
      </c>
    </row>
    <row r="34" spans="3:19" ht="9">
      <c r="C34" s="11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2:19" ht="9">
      <c r="B35" s="1" t="s">
        <v>41</v>
      </c>
      <c r="D35" s="2">
        <v>185507.4057</v>
      </c>
      <c r="E35" s="2">
        <v>203369.57919999998</v>
      </c>
      <c r="F35" s="2">
        <v>209128.2849</v>
      </c>
      <c r="G35" s="2">
        <v>218450.19980000003</v>
      </c>
      <c r="H35" s="2">
        <v>203423.4386</v>
      </c>
      <c r="I35" s="2">
        <v>212704.49959999998</v>
      </c>
      <c r="J35" s="2">
        <v>215056.4477</v>
      </c>
      <c r="K35" s="2">
        <v>222542.4207</v>
      </c>
      <c r="L35" s="2">
        <v>219560.90250000003</v>
      </c>
      <c r="M35" s="2">
        <v>226987.0233</v>
      </c>
      <c r="N35" s="2">
        <v>219547.21000000002</v>
      </c>
      <c r="O35" s="2">
        <v>234665.55888000003</v>
      </c>
      <c r="P35" s="2">
        <v>222728.1864</v>
      </c>
      <c r="Q35" s="2">
        <v>225423.53010000006</v>
      </c>
      <c r="R35" s="2">
        <f>R10-R31</f>
        <v>234075.08999999997</v>
      </c>
      <c r="S35" s="2">
        <f>S10-S31</f>
        <v>236544.63</v>
      </c>
    </row>
    <row r="36" spans="13:17" ht="9">
      <c r="M36" s="2"/>
      <c r="N36" s="2"/>
      <c r="O36" s="2"/>
      <c r="P36" s="2"/>
      <c r="Q36" s="2"/>
    </row>
    <row r="37" ht="9">
      <c r="Q37" s="2"/>
    </row>
  </sheetData>
  <sheetProtection/>
  <mergeCells count="1">
    <mergeCell ref="B1:Q2"/>
  </mergeCells>
  <printOptions/>
  <pageMargins left="0.39" right="0.16" top="1" bottom="0.44" header="0.5" footer="0.3"/>
  <pageSetup fitToHeight="1" fitToWidth="1" horizontalDpi="600" verticalDpi="600" orientation="landscape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F9"/>
  <sheetViews>
    <sheetView zoomScalePageLayoutView="0" workbookViewId="0" topLeftCell="A2">
      <selection activeCell="E7" sqref="E7"/>
    </sheetView>
  </sheetViews>
  <sheetFormatPr defaultColWidth="9.140625" defaultRowHeight="12.75"/>
  <cols>
    <col min="2" max="2" width="13.140625" style="0" bestFit="1" customWidth="1"/>
    <col min="5" max="5" width="11.140625" style="0" bestFit="1" customWidth="1"/>
  </cols>
  <sheetData>
    <row r="3" spans="2:6" ht="12.75">
      <c r="B3" s="8" t="s">
        <v>33</v>
      </c>
      <c r="C3" s="8" t="s">
        <v>34</v>
      </c>
      <c r="D3" s="8" t="s">
        <v>35</v>
      </c>
      <c r="E3" s="8" t="s">
        <v>28</v>
      </c>
      <c r="F3" s="8" t="s">
        <v>36</v>
      </c>
    </row>
    <row r="4" spans="2:6" ht="12.75">
      <c r="B4" s="7" t="s">
        <v>37</v>
      </c>
      <c r="C4">
        <v>19</v>
      </c>
      <c r="D4">
        <v>489</v>
      </c>
      <c r="E4">
        <v>1025</v>
      </c>
      <c r="F4">
        <f>C4*E4</f>
        <v>19475</v>
      </c>
    </row>
    <row r="5" spans="2:6" ht="12.75">
      <c r="B5" s="7" t="s">
        <v>37</v>
      </c>
      <c r="C5">
        <v>16</v>
      </c>
      <c r="D5">
        <v>506</v>
      </c>
      <c r="E5">
        <v>1025</v>
      </c>
      <c r="F5">
        <f>C5*E5</f>
        <v>16400</v>
      </c>
    </row>
    <row r="6" spans="2:6" ht="12.75">
      <c r="B6" s="7" t="s">
        <v>37</v>
      </c>
      <c r="C6">
        <v>24</v>
      </c>
      <c r="D6">
        <v>484</v>
      </c>
      <c r="E6">
        <v>1025</v>
      </c>
      <c r="F6">
        <f>C6*E6</f>
        <v>24600</v>
      </c>
    </row>
    <row r="7" spans="2:6" ht="12.75">
      <c r="B7" s="7" t="s">
        <v>38</v>
      </c>
      <c r="C7">
        <v>145</v>
      </c>
      <c r="D7">
        <v>668</v>
      </c>
      <c r="E7">
        <v>1245</v>
      </c>
      <c r="F7">
        <f>C7*E7</f>
        <v>180525</v>
      </c>
    </row>
    <row r="8" spans="2:6" ht="12.75">
      <c r="B8" s="7" t="s">
        <v>39</v>
      </c>
      <c r="C8">
        <v>96</v>
      </c>
      <c r="D8">
        <v>1055</v>
      </c>
      <c r="E8">
        <v>1545</v>
      </c>
      <c r="F8">
        <f>C8*E8</f>
        <v>148320</v>
      </c>
    </row>
    <row r="9" spans="3:6" ht="12.75">
      <c r="C9">
        <f>SUM(C4:C8)</f>
        <v>300</v>
      </c>
      <c r="F9">
        <f>SUM(F4:F8)</f>
        <v>389320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odp</dc:creator>
  <cp:keywords/>
  <dc:description/>
  <cp:lastModifiedBy>Anthony Galluzzo</cp:lastModifiedBy>
  <cp:lastPrinted>2016-06-10T18:44:14Z</cp:lastPrinted>
  <dcterms:created xsi:type="dcterms:W3CDTF">2008-06-13T13:57:20Z</dcterms:created>
  <dcterms:modified xsi:type="dcterms:W3CDTF">2016-09-01T23:57:52Z</dcterms:modified>
  <cp:category/>
  <cp:version/>
  <cp:contentType/>
  <cp:contentStatus/>
</cp:coreProperties>
</file>