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8" tabRatio="596" activeTab="1"/>
  </bookViews>
  <sheets>
    <sheet name="Aircraft" sheetId="1" r:id="rId1"/>
    <sheet name="Airframe" sheetId="2" r:id="rId2"/>
    <sheet name="Avionics" sheetId="3" r:id="rId3"/>
  </sheets>
  <externalReferences>
    <externalReference r:id="rId6"/>
    <externalReference r:id="rId7"/>
  </externalReference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ina_AD_list">#REF!</definedName>
    <definedName name="_xlnm.Print_Area" localSheetId="0">'Aircraft'!$A$1:$I$47</definedName>
    <definedName name="_xlnm.Print_Area" localSheetId="1">'Airframe'!$A$1:$I$43</definedName>
    <definedName name="_xlnm.Print_Area" localSheetId="2">'Avionics'!$A$1:$E$30</definedName>
    <definedName name="_xlnm.Print_Titles" localSheetId="0">'Aircraft'!$A:$A,'Aircraft'!$4:$8</definedName>
    <definedName name="_xlnm.Print_Titles" localSheetId="1">'Airframe'!$A:$A,'Airframe'!$5:$8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>#REF!</definedName>
    <definedName name="TEST5">#REF!</definedName>
    <definedName name="TEST6">#REF!</definedName>
    <definedName name="TESTHKEY">#REF!</definedName>
    <definedName name="TESTKEYS">#REF!</definedName>
    <definedName name="TESTVKEY">#REF!</definedName>
  </definedNames>
  <calcPr fullCalcOnLoad="1"/>
</workbook>
</file>

<file path=xl/comments3.xml><?xml version="1.0" encoding="utf-8"?>
<comments xmlns="http://schemas.openxmlformats.org/spreadsheetml/2006/main">
  <authors>
    <author>瀧澤 健志</author>
  </authors>
  <commentList>
    <comment ref="A12" authorId="0">
      <text>
        <r>
          <rPr>
            <b/>
            <sz val="9"/>
            <rFont val="ＭＳ Ｐゴシック"/>
            <family val="3"/>
          </rPr>
          <t>瀧澤 健志:</t>
        </r>
        <r>
          <rPr>
            <sz val="9"/>
            <rFont val="ＭＳ Ｐゴシック"/>
            <family val="3"/>
          </rPr>
          <t xml:space="preserve">
738に使用可能で、売却先が持ち込むことも多い。738 BFE 費用抑制のため、売却前に取り外す。</t>
        </r>
      </text>
    </comment>
  </commentList>
</comments>
</file>

<file path=xl/sharedStrings.xml><?xml version="1.0" encoding="utf-8"?>
<sst xmlns="http://schemas.openxmlformats.org/spreadsheetml/2006/main" count="231" uniqueCount="184">
  <si>
    <t>Left Main:</t>
  </si>
  <si>
    <t>Honeywell</t>
  </si>
  <si>
    <t>Estimated Total Flight Cycle at Delivery</t>
  </si>
  <si>
    <t>Time since last "C" Check (Day)</t>
  </si>
  <si>
    <t>Time since last "C" Check (FH)</t>
  </si>
  <si>
    <t>GE(Smiths)</t>
  </si>
  <si>
    <t>Unit - FMCS Computer</t>
  </si>
  <si>
    <t>Flight Management Computer</t>
  </si>
  <si>
    <t>Collins</t>
  </si>
  <si>
    <t>777-1492-004 
or 777-1492-005</t>
  </si>
  <si>
    <t>Receiver - ADF</t>
  </si>
  <si>
    <t>Automatic Direction Finder</t>
  </si>
  <si>
    <t>DME</t>
  </si>
  <si>
    <t>622-7878-201</t>
  </si>
  <si>
    <t>Air Traffic Control</t>
  </si>
  <si>
    <t>Ground Proximity Warning</t>
  </si>
  <si>
    <t>622-8971-022</t>
  </si>
  <si>
    <t>Traffic Alert and Collision Avoidance</t>
  </si>
  <si>
    <t>Transceiver - Weather Radar</t>
  </si>
  <si>
    <t>Weather Radar System</t>
  </si>
  <si>
    <t>Receiver/Transmitter - LRRA</t>
  </si>
  <si>
    <t>Low Range Radio Altimeter</t>
  </si>
  <si>
    <t>VOR/ILS Navigation</t>
  </si>
  <si>
    <t xml:space="preserve">Inertial Reference System </t>
  </si>
  <si>
    <t>Air Data System</t>
  </si>
  <si>
    <t>Teledyne</t>
  </si>
  <si>
    <t>Panasonic</t>
  </si>
  <si>
    <t>Unit - Digital FLT Data Management</t>
  </si>
  <si>
    <t>Airplane Condition Monitoring System</t>
  </si>
  <si>
    <t>Flight Data Recording System</t>
  </si>
  <si>
    <t>Unit - Voice Recorder</t>
  </si>
  <si>
    <t>Voice Recorder System</t>
  </si>
  <si>
    <t>Motorola</t>
  </si>
  <si>
    <t>ACARS</t>
  </si>
  <si>
    <t>VHF Communication System</t>
  </si>
  <si>
    <t>Transceiver - HF</t>
  </si>
  <si>
    <t>HF Communication System</t>
  </si>
  <si>
    <t>Autothrottle System</t>
  </si>
  <si>
    <t>Panel - DFCS Mode Control</t>
  </si>
  <si>
    <t>4051600-914</t>
  </si>
  <si>
    <t>2</t>
  </si>
  <si>
    <t>Computer - Flight Control</t>
  </si>
  <si>
    <t>Digital Flight Control System</t>
  </si>
  <si>
    <t>Model or Part Number</t>
  </si>
  <si>
    <t>Description</t>
  </si>
  <si>
    <t>System</t>
  </si>
  <si>
    <t>Qty</t>
  </si>
  <si>
    <t>Vendor</t>
  </si>
  <si>
    <t>4051601-939 
or 4082260-939</t>
  </si>
  <si>
    <t>Computer - Autothrottle</t>
  </si>
  <si>
    <t>735SUE9-12
or 755SUE2-4</t>
  </si>
  <si>
    <t>Yaw Damper System</t>
  </si>
  <si>
    <t>Coupler - Yaw Damper</t>
  </si>
  <si>
    <t>4084042-911</t>
  </si>
  <si>
    <t>Transceiver - VHF</t>
  </si>
  <si>
    <t>622-5219-004 or 822-0693-004 or 822-0693-120 or 822-1044-004</t>
  </si>
  <si>
    <t>Management Unit - ACARS</t>
  </si>
  <si>
    <t>2231500-6C</t>
  </si>
  <si>
    <t>Selective Calling System</t>
  </si>
  <si>
    <t>Decoder - SELCAL</t>
  </si>
  <si>
    <t>NA138-714B</t>
  </si>
  <si>
    <t>ELT</t>
  </si>
  <si>
    <t>ELT (Portable)</t>
  </si>
  <si>
    <t>ELTA</t>
  </si>
  <si>
    <t>01N65910 (ADT406AP)</t>
  </si>
  <si>
    <t>980-6022-001</t>
  </si>
  <si>
    <t>Recoder - Digital Flight Data</t>
  </si>
  <si>
    <t>980-4700-003 or 980-4700-033</t>
  </si>
  <si>
    <t>2233000-43</t>
  </si>
  <si>
    <t>Printer - Multiport</t>
  </si>
  <si>
    <t>RD-AC1203-5G</t>
  </si>
  <si>
    <t>Optical Quick Access Recorder</t>
  </si>
  <si>
    <t>2248000-61</t>
  </si>
  <si>
    <t>Computer - Air Data</t>
  </si>
  <si>
    <t>Honeywell
GE(Smiths)</t>
  </si>
  <si>
    <t>4061100-901 or HG480E1 or HG480B43
or 501FAD1-1</t>
  </si>
  <si>
    <t>Unit - Inertial Reference</t>
  </si>
  <si>
    <t>HG1050AD09 or HG1050AD10 or HG1050AE09 or HG1050AE10 or HG1050AE11</t>
  </si>
  <si>
    <t>Receiver - Analog Multi Mode</t>
  </si>
  <si>
    <t>822-1236-001</t>
  </si>
  <si>
    <t>622-3890-021</t>
  </si>
  <si>
    <t>622-5132-106 or 622-5132-109 or 622-5132-633</t>
  </si>
  <si>
    <t>Computer - TCAS</t>
  </si>
  <si>
    <t>Computer - Enhanced Ground Proximity Warning</t>
  </si>
  <si>
    <t>965-0976-003-216-216</t>
  </si>
  <si>
    <t>Transponder - ATC</t>
  </si>
  <si>
    <t>Interrogator - DME</t>
  </si>
  <si>
    <t>622-2921-006</t>
  </si>
  <si>
    <t xml:space="preserve">Global Positioning System </t>
  </si>
  <si>
    <t>171497-05-01
or 176200-01-01</t>
  </si>
  <si>
    <t>Nitrogen Geration System</t>
  </si>
  <si>
    <t>Avionics Component Status</t>
  </si>
  <si>
    <t>Remarks</t>
  </si>
  <si>
    <t>Aircraft General</t>
  </si>
  <si>
    <t>Aircraft Type</t>
  </si>
  <si>
    <t>737-400</t>
  </si>
  <si>
    <t>Reg. No.</t>
  </si>
  <si>
    <t>Projected Line Off Date</t>
  </si>
  <si>
    <t>GENERAL DATA</t>
  </si>
  <si>
    <t>Aircraft Model</t>
  </si>
  <si>
    <t>Boeing 737</t>
  </si>
  <si>
    <t>Variant</t>
  </si>
  <si>
    <t>Serial Number</t>
  </si>
  <si>
    <t>Date of Manufacture</t>
  </si>
  <si>
    <t>Date of Delivery</t>
  </si>
  <si>
    <t>Registration Mark</t>
  </si>
  <si>
    <t>Engine Model</t>
  </si>
  <si>
    <t>CFM International</t>
  </si>
  <si>
    <t>Engine Type</t>
  </si>
  <si>
    <t>CFM56-3C-1</t>
  </si>
  <si>
    <t>Noise Compliance (FAR Part 36, Appendix C)</t>
  </si>
  <si>
    <t>Chapter 3</t>
  </si>
  <si>
    <t>Operator</t>
  </si>
  <si>
    <t>PERFORMANCE DATA</t>
  </si>
  <si>
    <t>Operational Weight (lbs)</t>
  </si>
  <si>
    <t>Maximum Taxi Weight</t>
  </si>
  <si>
    <t xml:space="preserve">Maximum Takeoff Weight </t>
  </si>
  <si>
    <t>Maximum Landing Weight</t>
  </si>
  <si>
    <t>Maximum Zero Fuel Weight</t>
  </si>
  <si>
    <t>High Gross Weight or Low Gross Weight</t>
  </si>
  <si>
    <t>Low 138,500</t>
  </si>
  <si>
    <t>Fuel Capacity (gal)</t>
  </si>
  <si>
    <t>Right Main:</t>
  </si>
  <si>
    <t>Center:</t>
  </si>
  <si>
    <t>Auxiliary Tank</t>
  </si>
  <si>
    <t>Not Applicable</t>
  </si>
  <si>
    <t>Configuration No</t>
  </si>
  <si>
    <t>V55</t>
  </si>
  <si>
    <t>Passenger Seats</t>
  </si>
  <si>
    <t>Seat Qty - Total</t>
  </si>
  <si>
    <t>Seat Qty -  C / Y</t>
  </si>
  <si>
    <t>20 / 125</t>
  </si>
  <si>
    <t xml:space="preserve">Seat Vendor -  C / Y </t>
  </si>
  <si>
    <t>KOITO / RECARO
Note: KOITO seats(C Class) are NOT FAA AD Compliant.</t>
  </si>
  <si>
    <t>Galley</t>
  </si>
  <si>
    <t>Galley Vendor</t>
  </si>
  <si>
    <t>JAMCO
JAMCO - G1,G2,G3,G6 and G7</t>
  </si>
  <si>
    <t>Airframe Status</t>
  </si>
  <si>
    <t>MSN</t>
  </si>
  <si>
    <t>Projected Line Off Date</t>
  </si>
  <si>
    <t>Projected Delivery Date</t>
  </si>
  <si>
    <t>MAINTENANCE STATUS &amp; PLANNING</t>
  </si>
  <si>
    <t>Total Flight Time</t>
  </si>
  <si>
    <t>Total Cycle</t>
  </si>
  <si>
    <t>Total Pressure Cycle</t>
  </si>
  <si>
    <t>Estimated Total Flight Time at Delivery</t>
  </si>
  <si>
    <t>C Check</t>
  </si>
  <si>
    <t>Interval - "C" Check (FH)</t>
  </si>
  <si>
    <t>Last "C" Check (#)</t>
  </si>
  <si>
    <t>Date of Last "C" Check</t>
  </si>
  <si>
    <t>Total Time at the Last "C" Check (FH)</t>
  </si>
  <si>
    <t>Time remaining to next "C" Check (FH)</t>
  </si>
  <si>
    <t>SI Check</t>
  </si>
  <si>
    <t>Interval - "SI" Check</t>
  </si>
  <si>
    <t>Date of Last "SI" Check</t>
  </si>
  <si>
    <t>Total Time at the Last "SI" Check (FH)</t>
  </si>
  <si>
    <t>Time since last "SI" Check (Day)</t>
  </si>
  <si>
    <t>Time since last "SI" Check (FH)</t>
  </si>
  <si>
    <t>Time remaining to next "SI" Check (FH)</t>
  </si>
  <si>
    <t>Planning Date of Next "SI" Check</t>
  </si>
  <si>
    <t>Daily Utilization - FH</t>
  </si>
  <si>
    <t>Daily Utilization - FC</t>
  </si>
  <si>
    <t>Date Difference BTN Effective Date and Line-Off Date</t>
  </si>
  <si>
    <t>Date Difference BTN Extended Date and Line-Off Date</t>
  </si>
  <si>
    <t>Daily Utilization - FH (during Extended period) *1</t>
  </si>
  <si>
    <t>Daily Utilization - FC (during Extended period) *1</t>
  </si>
  <si>
    <t>*1: Extended period means that the subject aircraft wil be used under the limited utilization.</t>
  </si>
  <si>
    <t>Date of "Extended period" start</t>
  </si>
  <si>
    <t>Planning Date of Next "C" Check</t>
  </si>
  <si>
    <t>as of 08 FEB/2017</t>
  </si>
  <si>
    <t>TCAS Ver.7.1 will be available.</t>
  </si>
  <si>
    <t>Aircraft 1</t>
  </si>
  <si>
    <t>Aircraft 2</t>
  </si>
  <si>
    <t>TBA</t>
  </si>
  <si>
    <t>Available for service</t>
  </si>
  <si>
    <t>Q4 2018</t>
  </si>
  <si>
    <t>Q1 2019</t>
  </si>
  <si>
    <t>Q4 1997</t>
  </si>
  <si>
    <t>Re</t>
  </si>
  <si>
    <t>Aircraft #1</t>
  </si>
  <si>
    <t>Aircraft #2</t>
  </si>
  <si>
    <t xml:space="preserve">Engine </t>
  </si>
  <si>
    <t>Engine cycles on delivery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</si>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</sst>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_);[Red]\(0\)"/>
    <numFmt numFmtId="191" formatCode="0_ "/>
    <numFmt numFmtId="192" formatCode="0.0_);[Red]\(0.0\)"/>
    <numFmt numFmtId="193" formatCode="0.0_ &quot;Years&quot;"/>
    <numFmt numFmtId="194" formatCode="#,##0_ ;[Red]\-#,##0\ "/>
    <numFmt numFmtId="195" formatCode="yyyy/m/d\ &quot;(18 Month)&quot;"/>
    <numFmt numFmtId="196" formatCode="yyyy/mm/dd"/>
    <numFmt numFmtId="197" formatCode="0.00_ "/>
    <numFmt numFmtId="198" formatCode="#,##0_ "/>
    <numFmt numFmtId="199" formatCode="mmm\-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/dd/yy;@"/>
    <numFmt numFmtId="205" formatCode="yyyy/m/d;@"/>
    <numFmt numFmtId="206" formatCode="yyyy&quot;年&quot;m&quot;月&quot;;@"/>
    <numFmt numFmtId="207" formatCode="0.00_);[Red]\(0.00\)"/>
    <numFmt numFmtId="208" formatCode="&quot;+&quot;#,##0;[Red]&quot;▲&quot;#,##0;&quot;±&quot;0"/>
    <numFmt numFmtId="209" formatCode="#,##0.0;[Red]\-#,##0.0"/>
    <numFmt numFmtId="210" formatCode="0.0&quot;人&quot;"/>
    <numFmt numFmtId="211" formatCode="0.0_ "/>
    <numFmt numFmtId="212" formatCode="0.0_ ;[Red]\-0.0\ "/>
    <numFmt numFmtId="213" formatCode="#,##0.00_ "/>
    <numFmt numFmtId="214" formatCode="0.00000"/>
    <numFmt numFmtId="215" formatCode="0.0000"/>
    <numFmt numFmtId="216" formatCode="0.000"/>
    <numFmt numFmtId="217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Arial Narrow"/>
      <family val="2"/>
    </font>
    <font>
      <i/>
      <sz val="12"/>
      <color indexed="62"/>
      <name val="Arial Narrow"/>
      <family val="2"/>
    </font>
    <font>
      <b/>
      <u val="single"/>
      <sz val="12"/>
      <color indexed="62"/>
      <name val="Arial Narrow"/>
      <family val="2"/>
    </font>
    <font>
      <b/>
      <sz val="12"/>
      <color indexed="9"/>
      <name val="Arial Narrow"/>
      <family val="2"/>
    </font>
    <font>
      <sz val="24"/>
      <name val="Arial Narrow"/>
      <family val="2"/>
    </font>
    <font>
      <u val="single"/>
      <sz val="18"/>
      <name val="Arial Narrow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Calibri"/>
      <family val="3"/>
    </font>
    <font>
      <b/>
      <sz val="14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8"/>
      <color indexed="10"/>
      <name val="Arial Narrow"/>
      <family val="2"/>
    </font>
    <font>
      <i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6"/>
      <name val="Arial Narrow"/>
      <family val="2"/>
    </font>
    <font>
      <u val="single"/>
      <sz val="11"/>
      <color indexed="20"/>
      <name val="ＭＳ Ｐゴシック"/>
      <family val="3"/>
    </font>
    <font>
      <i/>
      <sz val="12"/>
      <color indexed="30"/>
      <name val="Arial Narrow"/>
      <family val="2"/>
    </font>
    <font>
      <sz val="12"/>
      <color indexed="53"/>
      <name val="Arial Narrow"/>
      <family val="2"/>
    </font>
    <font>
      <u val="single"/>
      <sz val="11"/>
      <color rgb="FF7F007F"/>
      <name val="ＭＳ Ｐゴシック"/>
      <family val="3"/>
    </font>
    <font>
      <i/>
      <sz val="12"/>
      <color rgb="FF0070C0"/>
      <name val="Arial Narrow"/>
      <family val="2"/>
    </font>
    <font>
      <sz val="12"/>
      <color rgb="FFE36B09"/>
      <name val="Arial Narrow"/>
      <family val="2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medium"/>
      <right style="thin"/>
      <top/>
      <bottom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1" applyNumberFormat="0" applyAlignment="0" applyProtection="0"/>
    <xf numFmtId="0" fontId="10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0">
    <xf numFmtId="0" fontId="0" fillId="0" borderId="0" xfId="0" applyAlignment="1">
      <alignment/>
    </xf>
    <xf numFmtId="0" fontId="4" fillId="0" borderId="0" xfId="89" applyFont="1" applyAlignment="1">
      <alignment vertical="center"/>
      <protection/>
    </xf>
    <xf numFmtId="0" fontId="4" fillId="0" borderId="0" xfId="89" applyFont="1" applyBorder="1" applyAlignment="1">
      <alignment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190" fontId="4" fillId="0" borderId="11" xfId="89" applyNumberFormat="1" applyFont="1" applyFill="1" applyBorder="1" applyAlignment="1">
      <alignment horizontal="left" vertical="center"/>
      <protection/>
    </xf>
    <xf numFmtId="0" fontId="4" fillId="0" borderId="11" xfId="89" applyFont="1" applyFill="1" applyBorder="1" applyAlignment="1">
      <alignment horizontal="justify" vertical="center"/>
      <protection/>
    </xf>
    <xf numFmtId="14" fontId="2" fillId="0" borderId="10" xfId="89" applyNumberFormat="1" applyFont="1" applyFill="1" applyBorder="1" applyAlignment="1">
      <alignment horizontal="center" vertical="center"/>
      <protection/>
    </xf>
    <xf numFmtId="0" fontId="2" fillId="0" borderId="12" xfId="89" applyFont="1" applyBorder="1" applyAlignment="1">
      <alignment horizontal="left" vertical="center"/>
      <protection/>
    </xf>
    <xf numFmtId="0" fontId="45" fillId="0" borderId="11" xfId="89" applyFont="1" applyFill="1" applyBorder="1" applyAlignment="1">
      <alignment horizontal="justify" vertical="center"/>
      <protection/>
    </xf>
    <xf numFmtId="0" fontId="2" fillId="0" borderId="0" xfId="89" applyFont="1" applyFill="1" applyAlignment="1">
      <alignment vertical="center"/>
      <protection/>
    </xf>
    <xf numFmtId="0" fontId="2" fillId="0" borderId="0" xfId="89" applyFont="1" applyFill="1" applyBorder="1" applyAlignment="1">
      <alignment vertical="center"/>
      <protection/>
    </xf>
    <xf numFmtId="0" fontId="2" fillId="0" borderId="13" xfId="89" applyFont="1" applyFill="1" applyBorder="1" applyAlignment="1">
      <alignment horizontal="center" vertical="center"/>
      <protection/>
    </xf>
    <xf numFmtId="0" fontId="2" fillId="0" borderId="13" xfId="89" applyFont="1" applyFill="1" applyBorder="1" applyAlignment="1">
      <alignment horizontal="left" vertical="center"/>
      <protection/>
    </xf>
    <xf numFmtId="0" fontId="2" fillId="0" borderId="14" xfId="89" applyFont="1" applyFill="1" applyBorder="1" applyAlignment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0" borderId="14" xfId="89" applyFont="1" applyFill="1" applyBorder="1" applyAlignment="1">
      <alignment horizontal="justify" vertical="center"/>
      <protection/>
    </xf>
    <xf numFmtId="0" fontId="2" fillId="0" borderId="10" xfId="89" applyFont="1" applyFill="1" applyBorder="1" applyAlignment="1">
      <alignment horizontal="left" vertical="center" wrapText="1" shrinkToFit="1"/>
      <protection/>
    </xf>
    <xf numFmtId="0" fontId="2" fillId="0" borderId="10" xfId="89" applyFont="1" applyFill="1" applyBorder="1" applyAlignment="1">
      <alignment horizontal="justify" vertical="center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justify" vertical="center" wrapText="1"/>
      <protection/>
    </xf>
    <xf numFmtId="3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11" xfId="89" applyFont="1" applyFill="1" applyBorder="1" applyAlignment="1">
      <alignment horizontal="justify" vertical="center" wrapText="1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198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15" xfId="89" applyFont="1" applyFill="1" applyBorder="1" applyAlignment="1">
      <alignment horizontal="center" vertical="center"/>
      <protection/>
    </xf>
    <xf numFmtId="14" fontId="4" fillId="0" borderId="0" xfId="89" applyNumberFormat="1" applyFont="1" applyFill="1" applyBorder="1" applyAlignment="1">
      <alignment vertical="center"/>
      <protection/>
    </xf>
    <xf numFmtId="0" fontId="4" fillId="0" borderId="0" xfId="89" applyNumberFormat="1" applyFont="1" applyFill="1" applyBorder="1" applyAlignment="1">
      <alignment vertical="center"/>
      <protection/>
    </xf>
    <xf numFmtId="0" fontId="4" fillId="0" borderId="0" xfId="89" applyFont="1" applyFill="1" applyBorder="1" applyAlignment="1">
      <alignment vertical="center"/>
      <protection/>
    </xf>
    <xf numFmtId="0" fontId="24" fillId="0" borderId="11" xfId="89" applyFont="1" applyFill="1" applyBorder="1" applyAlignment="1">
      <alignment vertical="center"/>
      <protection/>
    </xf>
    <xf numFmtId="0" fontId="4" fillId="0" borderId="11" xfId="89" applyFont="1" applyFill="1" applyBorder="1" applyAlignment="1">
      <alignment vertical="top"/>
      <protection/>
    </xf>
    <xf numFmtId="0" fontId="4" fillId="0" borderId="11" xfId="89" applyFont="1" applyFill="1" applyBorder="1" applyAlignment="1">
      <alignment vertical="center"/>
      <protection/>
    </xf>
    <xf numFmtId="191" fontId="4" fillId="0" borderId="11" xfId="89" applyNumberFormat="1" applyFont="1" applyFill="1" applyBorder="1" applyAlignment="1">
      <alignment vertical="center"/>
      <protection/>
    </xf>
    <xf numFmtId="191" fontId="23" fillId="0" borderId="11" xfId="89" applyNumberFormat="1" applyFont="1" applyFill="1" applyBorder="1" applyAlignment="1">
      <alignment vertical="center"/>
      <protection/>
    </xf>
    <xf numFmtId="0" fontId="25" fillId="24" borderId="11" xfId="89" applyFont="1" applyFill="1" applyBorder="1" applyAlignment="1">
      <alignment horizontal="left" vertical="center"/>
      <protection/>
    </xf>
    <xf numFmtId="0" fontId="3" fillId="24" borderId="10" xfId="89" applyFont="1" applyFill="1" applyBorder="1" applyAlignment="1">
      <alignment horizontal="center" vertical="center"/>
      <protection/>
    </xf>
    <xf numFmtId="0" fontId="2" fillId="0" borderId="16" xfId="89" applyFont="1" applyBorder="1" applyAlignment="1">
      <alignment horizontal="left" vertical="center"/>
      <protection/>
    </xf>
    <xf numFmtId="14" fontId="2" fillId="0" borderId="15" xfId="89" applyNumberFormat="1" applyFont="1" applyFill="1" applyBorder="1" applyAlignment="1">
      <alignment horizontal="center" vertical="center"/>
      <protection/>
    </xf>
    <xf numFmtId="0" fontId="4" fillId="0" borderId="15" xfId="89" applyFont="1" applyBorder="1" applyAlignment="1">
      <alignment vertical="center"/>
      <protection/>
    </xf>
    <xf numFmtId="0" fontId="4" fillId="0" borderId="15" xfId="89" applyFont="1" applyFill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" fillId="0" borderId="18" xfId="89" applyFont="1" applyBorder="1" applyAlignment="1">
      <alignment horizontal="left" vertical="center"/>
      <protection/>
    </xf>
    <xf numFmtId="14" fontId="2" fillId="0" borderId="19" xfId="89" applyNumberFormat="1" applyFont="1" applyFill="1" applyBorder="1" applyAlignment="1">
      <alignment horizontal="center" vertical="center"/>
      <protection/>
    </xf>
    <xf numFmtId="0" fontId="5" fillId="0" borderId="0" xfId="85" applyFont="1" applyFill="1">
      <alignment vertical="center"/>
      <protection/>
    </xf>
    <xf numFmtId="0" fontId="4" fillId="0" borderId="10" xfId="85" applyFont="1" applyFill="1" applyBorder="1" applyAlignment="1">
      <alignment vertical="center" shrinkToFit="1"/>
      <protection/>
    </xf>
    <xf numFmtId="0" fontId="4" fillId="0" borderId="10" xfId="85" applyFont="1" applyFill="1" applyBorder="1" applyAlignment="1">
      <alignment horizontal="center" vertical="center" shrinkToFit="1"/>
      <protection/>
    </xf>
    <xf numFmtId="0" fontId="2" fillId="0" borderId="15" xfId="90" applyFont="1" applyFill="1" applyBorder="1" applyAlignment="1">
      <alignment horizontal="center" vertical="center"/>
      <protection/>
    </xf>
    <xf numFmtId="0" fontId="2" fillId="0" borderId="15" xfId="88" applyFont="1" applyFill="1" applyBorder="1" applyAlignment="1">
      <alignment horizontal="center" vertical="center"/>
      <protection/>
    </xf>
    <xf numFmtId="0" fontId="4" fillId="0" borderId="20" xfId="85" applyFont="1" applyFill="1" applyBorder="1" applyAlignment="1">
      <alignment vertical="center" shrinkToFit="1"/>
      <protection/>
    </xf>
    <xf numFmtId="0" fontId="4" fillId="0" borderId="20" xfId="85" applyFont="1" applyFill="1" applyBorder="1" applyAlignment="1">
      <alignment horizontal="center" vertical="center" shrinkToFit="1"/>
      <protection/>
    </xf>
    <xf numFmtId="0" fontId="4" fillId="0" borderId="20" xfId="85" applyFont="1" applyFill="1" applyBorder="1" applyAlignment="1">
      <alignment vertical="center" wrapText="1" shrinkToFit="1"/>
      <protection/>
    </xf>
    <xf numFmtId="0" fontId="4" fillId="0" borderId="21" xfId="85" applyFont="1" applyFill="1" applyBorder="1" applyAlignment="1">
      <alignment horizontal="center" vertical="center" shrinkToFit="1"/>
      <protection/>
    </xf>
    <xf numFmtId="0" fontId="4" fillId="0" borderId="21" xfId="85" applyFont="1" applyFill="1" applyBorder="1" applyAlignment="1">
      <alignment vertical="center" shrinkToFit="1"/>
      <protection/>
    </xf>
    <xf numFmtId="0" fontId="4" fillId="0" borderId="20" xfId="85" applyFont="1" applyFill="1" applyBorder="1" applyAlignment="1">
      <alignment horizontal="left" vertical="center" shrinkToFit="1"/>
      <protection/>
    </xf>
    <xf numFmtId="0" fontId="4" fillId="0" borderId="20" xfId="85" applyFont="1" applyFill="1" applyBorder="1" applyAlignment="1">
      <alignment horizontal="left" vertical="center" wrapText="1" shrinkToFit="1"/>
      <protection/>
    </xf>
    <xf numFmtId="0" fontId="34" fillId="0" borderId="10" xfId="89" applyFont="1" applyFill="1" applyBorder="1" applyAlignment="1">
      <alignment horizontal="left" vertical="center" wrapText="1" shrinkToFit="1"/>
      <protection/>
    </xf>
    <xf numFmtId="0" fontId="34" fillId="0" borderId="10" xfId="89" applyFont="1" applyFill="1" applyBorder="1" applyAlignment="1">
      <alignment horizontal="justify" vertical="center" wrapText="1"/>
      <protection/>
    </xf>
    <xf numFmtId="0" fontId="34" fillId="0" borderId="10" xfId="89" applyFont="1" applyFill="1" applyBorder="1" applyAlignment="1">
      <alignment horizontal="center" vertical="center" wrapText="1"/>
      <protection/>
    </xf>
    <xf numFmtId="0" fontId="34" fillId="0" borderId="0" xfId="89" applyFont="1" applyFill="1" applyAlignment="1">
      <alignment vertical="center"/>
      <protection/>
    </xf>
    <xf numFmtId="0" fontId="26" fillId="0" borderId="17" xfId="89" applyFont="1" applyBorder="1" applyAlignment="1">
      <alignment horizontal="left" vertical="center"/>
      <protection/>
    </xf>
    <xf numFmtId="14" fontId="2" fillId="0" borderId="11" xfId="89" applyNumberFormat="1" applyFont="1" applyFill="1" applyBorder="1" applyAlignment="1">
      <alignment horizontal="center" vertical="center" wrapText="1"/>
      <protection/>
    </xf>
    <xf numFmtId="0" fontId="2" fillId="0" borderId="16" xfId="89" applyFont="1" applyFill="1" applyBorder="1" applyAlignment="1">
      <alignment horizontal="left" vertical="center"/>
      <protection/>
    </xf>
    <xf numFmtId="0" fontId="4" fillId="0" borderId="0" xfId="89" applyFont="1" applyFill="1" applyAlignment="1">
      <alignment vertical="center"/>
      <protection/>
    </xf>
    <xf numFmtId="0" fontId="46" fillId="0" borderId="0" xfId="89" applyFont="1" applyFill="1" applyAlignment="1">
      <alignment vertical="center"/>
      <protection/>
    </xf>
    <xf numFmtId="0" fontId="4" fillId="0" borderId="22" xfId="0" applyFont="1" applyFill="1" applyBorder="1" applyAlignment="1">
      <alignment vertical="center"/>
    </xf>
    <xf numFmtId="0" fontId="2" fillId="0" borderId="11" xfId="89" applyFont="1" applyFill="1" applyBorder="1" applyAlignment="1">
      <alignment horizontal="left" vertical="center"/>
      <protection/>
    </xf>
    <xf numFmtId="0" fontId="4" fillId="0" borderId="10" xfId="85" applyFont="1" applyFill="1" applyBorder="1" applyAlignment="1">
      <alignment horizontal="center" vertical="center" wrapText="1" shrinkToFit="1"/>
      <protection/>
    </xf>
    <xf numFmtId="0" fontId="4" fillId="0" borderId="10" xfId="85" applyFont="1" applyFill="1" applyBorder="1" applyAlignment="1">
      <alignment vertical="center" wrapText="1" shrinkToFit="1"/>
      <protection/>
    </xf>
    <xf numFmtId="0" fontId="4" fillId="0" borderId="23" xfId="85" applyFont="1" applyFill="1" applyBorder="1">
      <alignment vertical="center"/>
      <protection/>
    </xf>
    <xf numFmtId="0" fontId="5" fillId="0" borderId="23" xfId="85" applyFont="1" applyFill="1" applyBorder="1">
      <alignment vertical="center"/>
      <protection/>
    </xf>
    <xf numFmtId="14" fontId="34" fillId="0" borderId="15" xfId="89" applyNumberFormat="1" applyFont="1" applyFill="1" applyBorder="1" applyAlignment="1">
      <alignment horizontal="center" vertical="center"/>
      <protection/>
    </xf>
    <xf numFmtId="0" fontId="35" fillId="0" borderId="11" xfId="89" applyFont="1" applyFill="1" applyBorder="1" applyAlignment="1">
      <alignment horizontal="justify" vertical="center"/>
      <protection/>
    </xf>
    <xf numFmtId="0" fontId="35" fillId="0" borderId="0" xfId="89" applyFont="1" applyBorder="1" applyAlignment="1">
      <alignment vertical="center"/>
      <protection/>
    </xf>
    <xf numFmtId="190" fontId="4" fillId="0" borderId="11" xfId="89" applyNumberFormat="1" applyFont="1" applyFill="1" applyBorder="1" applyAlignment="1">
      <alignment vertical="center"/>
      <protection/>
    </xf>
    <xf numFmtId="191" fontId="23" fillId="0" borderId="14" xfId="89" applyNumberFormat="1" applyFont="1" applyFill="1" applyBorder="1" applyAlignment="1">
      <alignment vertical="center"/>
      <protection/>
    </xf>
    <xf numFmtId="0" fontId="37" fillId="0" borderId="0" xfId="89" applyFont="1" applyFill="1" applyBorder="1" applyAlignment="1">
      <alignment horizontal="center"/>
      <protection/>
    </xf>
    <xf numFmtId="14" fontId="2" fillId="25" borderId="15" xfId="89" applyNumberFormat="1" applyFont="1" applyFill="1" applyBorder="1" applyAlignment="1">
      <alignment horizontal="center" vertical="center"/>
      <protection/>
    </xf>
    <xf numFmtId="0" fontId="4" fillId="25" borderId="16" xfId="89" applyFont="1" applyFill="1" applyBorder="1" applyAlignment="1">
      <alignment horizontal="left" vertical="center"/>
      <protection/>
    </xf>
    <xf numFmtId="14" fontId="27" fillId="0" borderId="0" xfId="89" applyNumberFormat="1" applyFont="1" applyFill="1" applyBorder="1" applyAlignment="1">
      <alignment horizontal="right"/>
      <protection/>
    </xf>
    <xf numFmtId="14" fontId="22" fillId="0" borderId="10" xfId="89" applyNumberFormat="1" applyFont="1" applyFill="1" applyBorder="1" applyAlignment="1">
      <alignment horizontal="center" vertical="center"/>
      <protection/>
    </xf>
    <xf numFmtId="0" fontId="4" fillId="0" borderId="10" xfId="89" applyFont="1" applyFill="1" applyBorder="1" applyAlignment="1">
      <alignment horizontal="center" vertical="center"/>
      <protection/>
    </xf>
    <xf numFmtId="192" fontId="4" fillId="0" borderId="10" xfId="89" applyNumberFormat="1" applyFont="1" applyFill="1" applyBorder="1" applyAlignment="1">
      <alignment horizontal="center" vertical="center"/>
      <protection/>
    </xf>
    <xf numFmtId="38" fontId="4" fillId="0" borderId="10" xfId="55" applyNumberFormat="1" applyFont="1" applyFill="1" applyBorder="1" applyAlignment="1">
      <alignment horizontal="center" vertical="center"/>
    </xf>
    <xf numFmtId="38" fontId="36" fillId="0" borderId="10" xfId="55" applyNumberFormat="1" applyFont="1" applyFill="1" applyBorder="1" applyAlignment="1">
      <alignment horizontal="center" vertical="center"/>
    </xf>
    <xf numFmtId="198" fontId="4" fillId="0" borderId="10" xfId="89" applyNumberFormat="1" applyFont="1" applyFill="1" applyBorder="1" applyAlignment="1">
      <alignment horizontal="center" vertical="center" wrapText="1"/>
      <protection/>
    </xf>
    <xf numFmtId="14" fontId="4" fillId="0" borderId="10" xfId="89" applyNumberFormat="1" applyFont="1" applyFill="1" applyBorder="1" applyAlignment="1">
      <alignment horizontal="center" vertical="center"/>
      <protection/>
    </xf>
    <xf numFmtId="190" fontId="46" fillId="0" borderId="10" xfId="55" applyNumberFormat="1" applyFont="1" applyFill="1" applyBorder="1" applyAlignment="1">
      <alignment horizontal="center" vertical="center"/>
    </xf>
    <xf numFmtId="192" fontId="4" fillId="0" borderId="24" xfId="89" applyNumberFormat="1" applyFont="1" applyFill="1" applyBorder="1" applyAlignment="1">
      <alignment horizontal="center" vertical="center"/>
      <protection/>
    </xf>
    <xf numFmtId="190" fontId="35" fillId="0" borderId="10" xfId="55" applyNumberFormat="1" applyFont="1" applyFill="1" applyBorder="1" applyAlignment="1">
      <alignment horizontal="center" vertical="center"/>
    </xf>
    <xf numFmtId="40" fontId="36" fillId="0" borderId="10" xfId="55" applyNumberFormat="1" applyFont="1" applyFill="1" applyBorder="1" applyAlignment="1">
      <alignment horizontal="center" vertical="center"/>
    </xf>
    <xf numFmtId="40" fontId="4" fillId="0" borderId="10" xfId="55" applyNumberFormat="1" applyFont="1" applyFill="1" applyBorder="1" applyAlignment="1">
      <alignment horizontal="center" vertical="center"/>
    </xf>
    <xf numFmtId="213" fontId="4" fillId="0" borderId="10" xfId="89" applyNumberFormat="1" applyFont="1" applyFill="1" applyBorder="1" applyAlignment="1">
      <alignment horizontal="center" vertical="center" wrapText="1"/>
      <protection/>
    </xf>
    <xf numFmtId="207" fontId="4" fillId="0" borderId="10" xfId="89" applyNumberFormat="1" applyFont="1" applyFill="1" applyBorder="1" applyAlignment="1" quotePrefix="1">
      <alignment horizontal="center" vertical="center"/>
      <protection/>
    </xf>
    <xf numFmtId="0" fontId="4" fillId="0" borderId="10" xfId="89" applyNumberFormat="1" applyFont="1" applyFill="1" applyBorder="1" applyAlignment="1">
      <alignment horizontal="center" vertical="center"/>
      <protection/>
    </xf>
    <xf numFmtId="213" fontId="22" fillId="0" borderId="10" xfId="89" applyNumberFormat="1" applyFont="1" applyFill="1" applyBorder="1" applyAlignment="1">
      <alignment horizontal="center" vertical="center"/>
      <protection/>
    </xf>
    <xf numFmtId="40" fontId="38" fillId="0" borderId="10" xfId="89" applyNumberFormat="1" applyFont="1" applyFill="1" applyBorder="1" applyAlignment="1">
      <alignment horizontal="center" vertical="center"/>
      <protection/>
    </xf>
    <xf numFmtId="14" fontId="33" fillId="0" borderId="14" xfId="86" applyNumberFormat="1" applyFont="1" applyFill="1" applyBorder="1" applyAlignment="1">
      <alignment horizontal="center" vertical="center"/>
      <protection/>
    </xf>
    <xf numFmtId="14" fontId="38" fillId="0" borderId="14" xfId="89" applyNumberFormat="1" applyFont="1" applyFill="1" applyBorder="1" applyAlignment="1">
      <alignment horizontal="center" vertical="center"/>
      <protection/>
    </xf>
    <xf numFmtId="38" fontId="34" fillId="0" borderId="10" xfId="55" applyNumberFormat="1" applyFont="1" applyFill="1" applyBorder="1" applyAlignment="1">
      <alignment horizontal="center" vertical="center"/>
    </xf>
    <xf numFmtId="0" fontId="4" fillId="26" borderId="0" xfId="89" applyFont="1" applyFill="1" applyBorder="1" applyAlignment="1">
      <alignment vertical="center"/>
      <protection/>
    </xf>
    <xf numFmtId="0" fontId="4" fillId="26" borderId="0" xfId="89" applyFont="1" applyFill="1" applyAlignment="1">
      <alignment vertical="center"/>
      <protection/>
    </xf>
    <xf numFmtId="0" fontId="32" fillId="26" borderId="15" xfId="89" applyFont="1" applyFill="1" applyBorder="1" applyAlignment="1">
      <alignment horizontal="center" vertical="center"/>
      <protection/>
    </xf>
    <xf numFmtId="0" fontId="2" fillId="26" borderId="13" xfId="89" applyFont="1" applyFill="1" applyBorder="1" applyAlignment="1">
      <alignment horizontal="center" vertical="center"/>
      <protection/>
    </xf>
    <xf numFmtId="0" fontId="2" fillId="26" borderId="10" xfId="89" applyFont="1" applyFill="1" applyBorder="1" applyAlignment="1">
      <alignment horizontal="center" vertical="center"/>
      <protection/>
    </xf>
    <xf numFmtId="14" fontId="2" fillId="26" borderId="10" xfId="89" applyNumberFormat="1" applyFont="1" applyFill="1" applyBorder="1" applyAlignment="1">
      <alignment horizontal="center" vertical="center"/>
      <protection/>
    </xf>
    <xf numFmtId="14" fontId="34" fillId="26" borderId="10" xfId="89" applyNumberFormat="1" applyFont="1" applyFill="1" applyBorder="1" applyAlignment="1">
      <alignment horizontal="center" vertical="center"/>
      <protection/>
    </xf>
    <xf numFmtId="14" fontId="2" fillId="26" borderId="25" xfId="89" applyNumberFormat="1" applyFont="1" applyFill="1" applyBorder="1" applyAlignment="1">
      <alignment horizontal="center" vertical="center"/>
      <protection/>
    </xf>
    <xf numFmtId="0" fontId="2" fillId="26" borderId="11" xfId="89" applyFont="1" applyFill="1" applyBorder="1" applyAlignment="1">
      <alignment horizontal="center" vertical="center"/>
      <protection/>
    </xf>
    <xf numFmtId="0" fontId="2" fillId="26" borderId="11" xfId="89" applyFont="1" applyFill="1" applyBorder="1" applyAlignment="1">
      <alignment horizontal="center" vertical="center" wrapText="1"/>
      <protection/>
    </xf>
    <xf numFmtId="0" fontId="2" fillId="26" borderId="10" xfId="89" applyFont="1" applyFill="1" applyBorder="1" applyAlignment="1">
      <alignment horizontal="center" vertical="center" wrapText="1"/>
      <protection/>
    </xf>
    <xf numFmtId="0" fontId="34" fillId="26" borderId="10" xfId="89" applyFont="1" applyFill="1" applyBorder="1" applyAlignment="1">
      <alignment horizontal="center" vertical="center" wrapText="1"/>
      <protection/>
    </xf>
    <xf numFmtId="14" fontId="2" fillId="26" borderId="11" xfId="89" applyNumberFormat="1" applyFont="1" applyFill="1" applyBorder="1" applyAlignment="1">
      <alignment horizontal="center" vertical="center" wrapText="1"/>
      <protection/>
    </xf>
    <xf numFmtId="14" fontId="2" fillId="26" borderId="10" xfId="89" applyNumberFormat="1" applyFont="1" applyFill="1" applyBorder="1" applyAlignment="1">
      <alignment horizontal="center" vertical="center" wrapText="1"/>
      <protection/>
    </xf>
    <xf numFmtId="198" fontId="2" fillId="26" borderId="10" xfId="89" applyNumberFormat="1" applyFont="1" applyFill="1" applyBorder="1" applyAlignment="1">
      <alignment horizontal="center" vertical="center" wrapText="1"/>
      <protection/>
    </xf>
    <xf numFmtId="3" fontId="2" fillId="26" borderId="10" xfId="89" applyNumberFormat="1" applyFont="1" applyFill="1" applyBorder="1" applyAlignment="1">
      <alignment horizontal="center" vertical="center" wrapText="1"/>
      <protection/>
    </xf>
    <xf numFmtId="0" fontId="34" fillId="26" borderId="10" xfId="89" applyFont="1" applyFill="1" applyBorder="1" applyAlignment="1">
      <alignment horizontal="left" vertical="center" wrapText="1" shrinkToFit="1"/>
      <protection/>
    </xf>
    <xf numFmtId="0" fontId="2" fillId="26" borderId="10" xfId="89" applyFont="1" applyFill="1" applyBorder="1" applyAlignment="1">
      <alignment horizontal="left" vertical="center" wrapText="1" shrinkToFit="1"/>
      <protection/>
    </xf>
    <xf numFmtId="0" fontId="2" fillId="26" borderId="10" xfId="89" applyFont="1" applyFill="1" applyBorder="1" applyAlignment="1">
      <alignment horizontal="left" vertical="center" wrapText="1"/>
      <protection/>
    </xf>
    <xf numFmtId="0" fontId="2" fillId="26" borderId="14" xfId="89" applyFont="1" applyFill="1" applyBorder="1" applyAlignment="1">
      <alignment horizontal="center" vertical="center"/>
      <protection/>
    </xf>
    <xf numFmtId="0" fontId="39" fillId="26" borderId="10" xfId="89" applyFont="1" applyFill="1" applyBorder="1" applyAlignment="1">
      <alignment horizontal="left" vertical="center" wrapText="1" shrinkToFit="1"/>
      <protection/>
    </xf>
    <xf numFmtId="0" fontId="2" fillId="26" borderId="0" xfId="89" applyFont="1" applyFill="1" applyBorder="1" applyAlignment="1">
      <alignment vertical="center"/>
      <protection/>
    </xf>
    <xf numFmtId="0" fontId="26" fillId="0" borderId="17" xfId="89" applyFont="1" applyFill="1" applyBorder="1" applyAlignment="1">
      <alignment horizontal="center" vertical="center"/>
      <protection/>
    </xf>
    <xf numFmtId="0" fontId="32" fillId="0" borderId="15" xfId="89" applyFont="1" applyFill="1" applyBorder="1" applyAlignment="1">
      <alignment vertical="center"/>
      <protection/>
    </xf>
    <xf numFmtId="0" fontId="32" fillId="0" borderId="15" xfId="89" applyFont="1" applyFill="1" applyBorder="1" applyAlignment="1">
      <alignment horizontal="center" vertical="center"/>
      <protection/>
    </xf>
    <xf numFmtId="0" fontId="2" fillId="0" borderId="26" xfId="89" applyFont="1" applyFill="1" applyBorder="1" applyAlignment="1">
      <alignment horizontal="left" vertical="center"/>
      <protection/>
    </xf>
    <xf numFmtId="14" fontId="2" fillId="0" borderId="25" xfId="89" applyNumberFormat="1" applyFont="1" applyFill="1" applyBorder="1" applyAlignment="1">
      <alignment horizontal="center" vertical="center"/>
      <protection/>
    </xf>
    <xf numFmtId="0" fontId="25" fillId="0" borderId="11" xfId="89" applyFont="1" applyFill="1" applyBorder="1" applyAlignment="1">
      <alignment horizontal="left" vertical="center"/>
      <protection/>
    </xf>
    <xf numFmtId="0" fontId="2" fillId="0" borderId="11" xfId="89" applyFont="1" applyFill="1" applyBorder="1" applyAlignment="1">
      <alignment horizontal="center" vertical="center"/>
      <protection/>
    </xf>
    <xf numFmtId="0" fontId="25" fillId="0" borderId="13" xfId="89" applyFont="1" applyFill="1" applyBorder="1" applyAlignment="1">
      <alignment horizontal="left" vertical="center"/>
      <protection/>
    </xf>
    <xf numFmtId="0" fontId="2" fillId="0" borderId="10" xfId="89" applyFont="1" applyFill="1" applyBorder="1" applyAlignment="1">
      <alignment horizontal="left" vertical="center" wrapText="1"/>
      <protection/>
    </xf>
    <xf numFmtId="0" fontId="40" fillId="0" borderId="0" xfId="89" applyFont="1" applyFill="1" applyBorder="1" applyAlignment="1">
      <alignment vertic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 2" xfId="33"/>
    <cellStyle name="40% - アクセント 2 2" xfId="34"/>
    <cellStyle name="40% - アクセント 3 2" xfId="35"/>
    <cellStyle name="40% - アクセント 4 2" xfId="36"/>
    <cellStyle name="40% - アクセント 5 2" xfId="37"/>
    <cellStyle name="40% - アクセント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桁区切り 2" xfId="75"/>
    <cellStyle name="桁区切り 5" xfId="76"/>
    <cellStyle name="標準 11" xfId="77"/>
    <cellStyle name="標準 2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_747 LG_EST20060512" xfId="87"/>
    <cellStyle name="標準_AVIO横" xfId="88"/>
    <cellStyle name="標準_Estimated Delivery Conditions - Boeing 747-300 (October 2006) (v6) - TA (Yamato)" xfId="89"/>
    <cellStyle name="標準_Presentation(200,300)060519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0</xdr:col>
      <xdr:colOff>238125</xdr:colOff>
      <xdr:row>29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437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238125</xdr:colOff>
      <xdr:row>29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437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238125</xdr:colOff>
      <xdr:row>29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437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211.133.113\&#12522;&#12540;&#12473;\Users\15508489\AppData\Local\Microsoft\Windows\Temporary%20Internet%20Files\Low\Content.IE5\7PY2WWOE\General%20Specification%20-%20777-200[1]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1MGG\&#27231;&#26448;&#22770;&#21364;&#12503;&#12525;&#12472;&#12455;&#12463;&#12488;&#38306;&#36899;\8526\RFP\RAW\&#12467;&#12500;&#12540;R1%20&#35336;&#31639;&#29992;&#65306;737-400%20ENG%20APU%20DATA+LLP(JA8940%20JA85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.xlsx].xlsx].xlsx]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8344"/>
      <sheetName val="858595"/>
      <sheetName val="858884"/>
      <sheetName val="859113"/>
      <sheetName val="ALL ESN"/>
      <sheetName val="737-400 ENG APU Status "/>
      <sheetName val="737-400 ENG LLP latest"/>
      <sheetName val="CFM56 2011まで"/>
      <sheetName val="LIFE LIMI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7"/>
  <sheetViews>
    <sheetView view="pageBreakPreview" zoomScale="70" zoomScaleNormal="70" zoomScaleSheetLayoutView="70" zoomScalePageLayoutView="0" workbookViewId="0" topLeftCell="A1">
      <selection activeCell="L20" sqref="L20"/>
    </sheetView>
  </sheetViews>
  <sheetFormatPr defaultColWidth="9.00390625" defaultRowHeight="13.5"/>
  <cols>
    <col min="1" max="1" width="41.125" style="10" bestFit="1" customWidth="1"/>
    <col min="2" max="3" width="0.6171875" style="119" customWidth="1"/>
    <col min="4" max="4" width="1.12109375" style="119" customWidth="1"/>
    <col min="5" max="6" width="1.875" style="119" customWidth="1"/>
    <col min="7" max="7" width="25.625" style="10" customWidth="1"/>
    <col min="8" max="8" width="1.75390625" style="10" customWidth="1"/>
    <col min="9" max="9" width="25.625" style="10" customWidth="1"/>
    <col min="10" max="16384" width="9.00390625" style="9" customWidth="1"/>
  </cols>
  <sheetData>
    <row r="1" spans="1:9" s="61" customFormat="1" ht="33" customHeight="1" thickBot="1" thickTop="1">
      <c r="A1" s="120" t="s">
        <v>93</v>
      </c>
      <c r="B1" s="98"/>
      <c r="C1" s="99"/>
      <c r="D1" s="99"/>
      <c r="E1" s="98"/>
      <c r="F1" s="98"/>
      <c r="G1" s="27"/>
      <c r="H1" s="27"/>
      <c r="I1" s="27"/>
    </row>
    <row r="2" spans="1:9" s="61" customFormat="1" ht="33" customHeight="1" thickTop="1">
      <c r="A2" s="74" t="s">
        <v>169</v>
      </c>
      <c r="B2" s="98"/>
      <c r="C2" s="98"/>
      <c r="D2" s="99"/>
      <c r="E2" s="98"/>
      <c r="F2" s="98"/>
      <c r="G2" s="129" t="s">
        <v>179</v>
      </c>
      <c r="H2" s="129"/>
      <c r="I2" s="129" t="s">
        <v>180</v>
      </c>
    </row>
    <row r="3" spans="1:9" ht="34.5" customHeight="1">
      <c r="A3" s="121" t="s">
        <v>178</v>
      </c>
      <c r="B3" s="100"/>
      <c r="C3" s="100"/>
      <c r="D3" s="100"/>
      <c r="E3" s="100"/>
      <c r="F3" s="100"/>
      <c r="G3" s="122" t="s">
        <v>171</v>
      </c>
      <c r="H3" s="122"/>
      <c r="I3" s="122" t="s">
        <v>172</v>
      </c>
    </row>
    <row r="4" spans="1:9" ht="18.75" customHeight="1">
      <c r="A4" s="12" t="s">
        <v>94</v>
      </c>
      <c r="B4" s="101"/>
      <c r="C4" s="101"/>
      <c r="D4" s="101"/>
      <c r="E4" s="101"/>
      <c r="F4" s="101"/>
      <c r="G4" s="11" t="s">
        <v>95</v>
      </c>
      <c r="H4" s="11"/>
      <c r="I4" s="11" t="s">
        <v>95</v>
      </c>
    </row>
    <row r="5" spans="1:9" ht="15.75" customHeight="1">
      <c r="A5" s="14" t="s">
        <v>96</v>
      </c>
      <c r="B5" s="102"/>
      <c r="C5" s="102"/>
      <c r="D5" s="102"/>
      <c r="E5" s="102"/>
      <c r="F5" s="102"/>
      <c r="G5" s="3" t="s">
        <v>173</v>
      </c>
      <c r="H5" s="3"/>
      <c r="I5" s="3" t="s">
        <v>173</v>
      </c>
    </row>
    <row r="6" spans="1:9" ht="15.75" customHeight="1">
      <c r="A6" s="14"/>
      <c r="B6" s="103"/>
      <c r="C6" s="103"/>
      <c r="D6" s="103"/>
      <c r="E6" s="103"/>
      <c r="F6" s="103"/>
      <c r="G6" s="6"/>
      <c r="H6" s="6"/>
      <c r="I6" s="6"/>
    </row>
    <row r="7" spans="1:9" s="61" customFormat="1" ht="15.75" customHeight="1">
      <c r="A7" s="64" t="s">
        <v>97</v>
      </c>
      <c r="B7" s="103"/>
      <c r="C7" s="104"/>
      <c r="D7" s="103"/>
      <c r="E7" s="103"/>
      <c r="F7" s="104"/>
      <c r="G7" s="6">
        <v>43404</v>
      </c>
      <c r="H7" s="6"/>
      <c r="I7" s="6">
        <v>43496</v>
      </c>
    </row>
    <row r="8" spans="1:9" s="61" customFormat="1" ht="15.75" customHeight="1" thickBot="1">
      <c r="A8" s="123" t="s">
        <v>174</v>
      </c>
      <c r="B8" s="105"/>
      <c r="C8" s="105"/>
      <c r="D8" s="105"/>
      <c r="E8" s="105"/>
      <c r="F8" s="105"/>
      <c r="G8" s="124" t="s">
        <v>175</v>
      </c>
      <c r="H8" s="124"/>
      <c r="I8" s="124" t="s">
        <v>176</v>
      </c>
    </row>
    <row r="9" spans="1:9" s="10" customFormat="1" ht="28.5" customHeight="1" thickTop="1">
      <c r="A9" s="125" t="s">
        <v>98</v>
      </c>
      <c r="B9" s="106"/>
      <c r="C9" s="106"/>
      <c r="D9" s="106"/>
      <c r="E9" s="106"/>
      <c r="F9" s="102"/>
      <c r="G9" s="126"/>
      <c r="H9" s="126"/>
      <c r="I9" s="126"/>
    </row>
    <row r="10" spans="1:9" ht="18" customHeight="1">
      <c r="A10" s="21" t="s">
        <v>99</v>
      </c>
      <c r="B10" s="107"/>
      <c r="C10" s="107"/>
      <c r="D10" s="107"/>
      <c r="E10" s="107"/>
      <c r="F10" s="108"/>
      <c r="G10" s="22" t="s">
        <v>100</v>
      </c>
      <c r="H10" s="22"/>
      <c r="I10" s="22" t="s">
        <v>100</v>
      </c>
    </row>
    <row r="11" spans="1:9" ht="18" customHeight="1">
      <c r="A11" s="21" t="s">
        <v>101</v>
      </c>
      <c r="B11" s="107"/>
      <c r="C11" s="107"/>
      <c r="D11" s="107"/>
      <c r="E11" s="107"/>
      <c r="F11" s="108"/>
      <c r="G11" s="22">
        <v>-400</v>
      </c>
      <c r="H11" s="22"/>
      <c r="I11" s="22">
        <v>-400</v>
      </c>
    </row>
    <row r="12" spans="1:9" ht="18" customHeight="1">
      <c r="A12" s="21" t="s">
        <v>102</v>
      </c>
      <c r="B12" s="102"/>
      <c r="C12" s="102"/>
      <c r="D12" s="102"/>
      <c r="E12" s="102"/>
      <c r="F12" s="102"/>
      <c r="G12" s="3" t="s">
        <v>173</v>
      </c>
      <c r="H12" s="3"/>
      <c r="I12" s="3" t="s">
        <v>173</v>
      </c>
    </row>
    <row r="13" spans="1:9" ht="18" customHeight="1">
      <c r="A13" s="21" t="s">
        <v>103</v>
      </c>
      <c r="B13" s="110"/>
      <c r="C13" s="110"/>
      <c r="D13" s="110"/>
      <c r="E13" s="110"/>
      <c r="F13" s="111"/>
      <c r="G13" s="59" t="s">
        <v>177</v>
      </c>
      <c r="H13" s="59"/>
      <c r="I13" s="59" t="s">
        <v>177</v>
      </c>
    </row>
    <row r="14" spans="1:9" ht="18" customHeight="1">
      <c r="A14" s="21" t="s">
        <v>104</v>
      </c>
      <c r="B14" s="110"/>
      <c r="C14" s="110"/>
      <c r="D14" s="110"/>
      <c r="E14" s="110"/>
      <c r="F14" s="111"/>
      <c r="G14" s="59" t="s">
        <v>177</v>
      </c>
      <c r="H14" s="59"/>
      <c r="I14" s="59" t="s">
        <v>177</v>
      </c>
    </row>
    <row r="15" spans="1:9" ht="18" customHeight="1">
      <c r="A15" s="21" t="s">
        <v>105</v>
      </c>
      <c r="B15" s="102"/>
      <c r="C15" s="102"/>
      <c r="D15" s="102"/>
      <c r="E15" s="102"/>
      <c r="F15" s="102"/>
      <c r="G15" s="3" t="s">
        <v>173</v>
      </c>
      <c r="H15" s="3"/>
      <c r="I15" s="3" t="s">
        <v>173</v>
      </c>
    </row>
    <row r="16" spans="1:9" ht="18" customHeight="1">
      <c r="A16" s="21" t="s">
        <v>106</v>
      </c>
      <c r="B16" s="107"/>
      <c r="C16" s="107"/>
      <c r="D16" s="107"/>
      <c r="E16" s="107"/>
      <c r="F16" s="108"/>
      <c r="G16" s="22" t="s">
        <v>107</v>
      </c>
      <c r="H16" s="22"/>
      <c r="I16" s="22" t="s">
        <v>107</v>
      </c>
    </row>
    <row r="17" spans="1:9" ht="18" customHeight="1">
      <c r="A17" s="21" t="s">
        <v>108</v>
      </c>
      <c r="B17" s="107"/>
      <c r="C17" s="107"/>
      <c r="D17" s="107"/>
      <c r="E17" s="107"/>
      <c r="F17" s="108"/>
      <c r="G17" s="22" t="s">
        <v>109</v>
      </c>
      <c r="H17" s="22"/>
      <c r="I17" s="22" t="s">
        <v>109</v>
      </c>
    </row>
    <row r="18" spans="1:9" ht="15.75" customHeight="1">
      <c r="A18" s="21" t="s">
        <v>182</v>
      </c>
      <c r="B18" s="107"/>
      <c r="C18" s="107"/>
      <c r="D18" s="107"/>
      <c r="E18" s="107"/>
      <c r="F18" s="108"/>
      <c r="G18" s="22">
        <v>400</v>
      </c>
      <c r="H18" s="22"/>
      <c r="I18" s="22">
        <v>400</v>
      </c>
    </row>
    <row r="19" spans="1:9" ht="18" customHeight="1">
      <c r="A19" s="21" t="s">
        <v>110</v>
      </c>
      <c r="B19" s="107"/>
      <c r="C19" s="107"/>
      <c r="D19" s="107"/>
      <c r="E19" s="107"/>
      <c r="F19" s="108"/>
      <c r="G19" s="22" t="s">
        <v>111</v>
      </c>
      <c r="H19" s="22"/>
      <c r="I19" s="22" t="s">
        <v>111</v>
      </c>
    </row>
    <row r="20" spans="1:9" ht="18" customHeight="1">
      <c r="A20" s="21" t="s">
        <v>112</v>
      </c>
      <c r="B20" s="107"/>
      <c r="C20" s="107"/>
      <c r="D20" s="107"/>
      <c r="E20" s="107"/>
      <c r="F20" s="108"/>
      <c r="G20" s="22" t="s">
        <v>173</v>
      </c>
      <c r="H20" s="22"/>
      <c r="I20" s="22" t="s">
        <v>173</v>
      </c>
    </row>
    <row r="21" spans="1:9" s="10" customFormat="1" ht="30" customHeight="1">
      <c r="A21" s="127" t="s">
        <v>113</v>
      </c>
      <c r="B21" s="101"/>
      <c r="C21" s="101"/>
      <c r="D21" s="101"/>
      <c r="E21" s="101"/>
      <c r="F21" s="101"/>
      <c r="G21" s="11"/>
      <c r="H21" s="11"/>
      <c r="I21" s="11"/>
    </row>
    <row r="22" spans="1:9" ht="18" customHeight="1">
      <c r="A22" s="14" t="s">
        <v>114</v>
      </c>
      <c r="B22" s="102"/>
      <c r="C22" s="102"/>
      <c r="D22" s="102"/>
      <c r="E22" s="102"/>
      <c r="F22" s="102"/>
      <c r="G22" s="3"/>
      <c r="H22" s="3"/>
      <c r="I22" s="3"/>
    </row>
    <row r="23" spans="1:9" ht="18" customHeight="1">
      <c r="A23" s="19" t="s">
        <v>115</v>
      </c>
      <c r="B23" s="112"/>
      <c r="C23" s="112"/>
      <c r="D23" s="112"/>
      <c r="E23" s="112"/>
      <c r="F23" s="112"/>
      <c r="G23" s="23">
        <v>139000</v>
      </c>
      <c r="H23" s="23"/>
      <c r="I23" s="23">
        <v>139000</v>
      </c>
    </row>
    <row r="24" spans="1:9" ht="18" customHeight="1">
      <c r="A24" s="19" t="s">
        <v>116</v>
      </c>
      <c r="B24" s="112"/>
      <c r="C24" s="112"/>
      <c r="D24" s="112"/>
      <c r="E24" s="112"/>
      <c r="F24" s="112"/>
      <c r="G24" s="23">
        <v>138500</v>
      </c>
      <c r="H24" s="23"/>
      <c r="I24" s="23">
        <v>138500</v>
      </c>
    </row>
    <row r="25" spans="1:9" ht="18" customHeight="1">
      <c r="A25" s="19" t="s">
        <v>117</v>
      </c>
      <c r="B25" s="112"/>
      <c r="C25" s="112"/>
      <c r="D25" s="112"/>
      <c r="E25" s="112"/>
      <c r="F25" s="112"/>
      <c r="G25" s="23">
        <v>121000</v>
      </c>
      <c r="H25" s="23"/>
      <c r="I25" s="23">
        <v>121000</v>
      </c>
    </row>
    <row r="26" spans="1:9" ht="18" customHeight="1">
      <c r="A26" s="19" t="s">
        <v>118</v>
      </c>
      <c r="B26" s="112"/>
      <c r="C26" s="112"/>
      <c r="D26" s="112"/>
      <c r="E26" s="112"/>
      <c r="F26" s="112"/>
      <c r="G26" s="23">
        <v>113000</v>
      </c>
      <c r="H26" s="23"/>
      <c r="I26" s="23">
        <v>113000</v>
      </c>
    </row>
    <row r="27" spans="1:9" s="57" customFormat="1" ht="18" customHeight="1">
      <c r="A27" s="55" t="s">
        <v>119</v>
      </c>
      <c r="B27" s="109"/>
      <c r="C27" s="109"/>
      <c r="D27" s="109"/>
      <c r="E27" s="109"/>
      <c r="F27" s="109"/>
      <c r="G27" s="56" t="s">
        <v>120</v>
      </c>
      <c r="H27" s="56"/>
      <c r="I27" s="56" t="s">
        <v>120</v>
      </c>
    </row>
    <row r="28" spans="1:9" ht="15.75" customHeight="1">
      <c r="A28" s="19"/>
      <c r="B28" s="108"/>
      <c r="C28" s="108"/>
      <c r="D28" s="108"/>
      <c r="E28" s="108"/>
      <c r="F28" s="108"/>
      <c r="G28" s="18"/>
      <c r="H28" s="18"/>
      <c r="I28" s="18"/>
    </row>
    <row r="29" spans="1:9" ht="18" customHeight="1">
      <c r="A29" s="128" t="s">
        <v>121</v>
      </c>
      <c r="B29" s="108"/>
      <c r="C29" s="108"/>
      <c r="D29" s="108"/>
      <c r="E29" s="108"/>
      <c r="F29" s="108"/>
      <c r="G29" s="18"/>
      <c r="H29" s="18"/>
      <c r="I29" s="18"/>
    </row>
    <row r="30" spans="1:9" ht="18" customHeight="1">
      <c r="A30" s="19" t="s">
        <v>0</v>
      </c>
      <c r="B30" s="113"/>
      <c r="C30" s="113"/>
      <c r="D30" s="113"/>
      <c r="E30" s="113"/>
      <c r="F30" s="113"/>
      <c r="G30" s="20">
        <v>1499</v>
      </c>
      <c r="H30" s="20"/>
      <c r="I30" s="20">
        <v>1499</v>
      </c>
    </row>
    <row r="31" spans="1:9" ht="18" customHeight="1">
      <c r="A31" s="19" t="s">
        <v>122</v>
      </c>
      <c r="B31" s="113"/>
      <c r="C31" s="113"/>
      <c r="D31" s="113"/>
      <c r="E31" s="113"/>
      <c r="F31" s="113"/>
      <c r="G31" s="20">
        <v>1499</v>
      </c>
      <c r="H31" s="20"/>
      <c r="I31" s="20">
        <v>1499</v>
      </c>
    </row>
    <row r="32" spans="1:9" ht="18" customHeight="1">
      <c r="A32" s="19" t="s">
        <v>123</v>
      </c>
      <c r="B32" s="113"/>
      <c r="C32" s="113"/>
      <c r="D32" s="113"/>
      <c r="E32" s="113"/>
      <c r="F32" s="113"/>
      <c r="G32" s="20">
        <v>2313</v>
      </c>
      <c r="H32" s="20"/>
      <c r="I32" s="20">
        <v>2313</v>
      </c>
    </row>
    <row r="33" spans="1:9" ht="15.75" customHeight="1">
      <c r="A33" s="19" t="s">
        <v>124</v>
      </c>
      <c r="B33" s="108"/>
      <c r="C33" s="108"/>
      <c r="D33" s="108"/>
      <c r="E33" s="108"/>
      <c r="F33" s="108"/>
      <c r="G33" s="18" t="s">
        <v>125</v>
      </c>
      <c r="H33" s="18"/>
      <c r="I33" s="18" t="s">
        <v>125</v>
      </c>
    </row>
    <row r="34" spans="1:9" s="10" customFormat="1" ht="30" customHeight="1">
      <c r="A34" s="127" t="s">
        <v>181</v>
      </c>
      <c r="B34" s="101"/>
      <c r="C34" s="101"/>
      <c r="D34" s="101"/>
      <c r="E34" s="101"/>
      <c r="F34" s="101"/>
      <c r="G34" s="11"/>
      <c r="H34" s="11"/>
      <c r="I34" s="11"/>
    </row>
    <row r="35" spans="1:9" ht="15.75" customHeight="1">
      <c r="A35" s="14"/>
      <c r="B35" s="102"/>
      <c r="C35" s="102"/>
      <c r="D35" s="102"/>
      <c r="E35" s="102"/>
      <c r="F35" s="102"/>
      <c r="G35" s="3"/>
      <c r="H35" s="3"/>
      <c r="I35" s="3"/>
    </row>
    <row r="36" spans="1:9" ht="18" customHeight="1">
      <c r="A36" s="17" t="s">
        <v>126</v>
      </c>
      <c r="B36" s="102"/>
      <c r="C36" s="102"/>
      <c r="D36" s="102"/>
      <c r="E36" s="102"/>
      <c r="F36" s="102"/>
      <c r="G36" s="3" t="s">
        <v>127</v>
      </c>
      <c r="H36" s="3"/>
      <c r="I36" s="3" t="s">
        <v>127</v>
      </c>
    </row>
    <row r="37" spans="1:9" ht="18" customHeight="1">
      <c r="A37" s="17"/>
      <c r="B37" s="102"/>
      <c r="C37" s="102"/>
      <c r="D37" s="102"/>
      <c r="E37" s="102"/>
      <c r="F37" s="102"/>
      <c r="G37" s="3"/>
      <c r="H37" s="3"/>
      <c r="I37" s="3"/>
    </row>
    <row r="38" spans="1:9" ht="18" customHeight="1">
      <c r="A38" s="17" t="s">
        <v>128</v>
      </c>
      <c r="B38" s="102"/>
      <c r="C38" s="102"/>
      <c r="D38" s="102"/>
      <c r="E38" s="102"/>
      <c r="F38" s="102"/>
      <c r="G38" s="3"/>
      <c r="H38" s="3"/>
      <c r="I38" s="3"/>
    </row>
    <row r="39" spans="1:9" ht="18" customHeight="1">
      <c r="A39" s="14" t="s">
        <v>129</v>
      </c>
      <c r="B39" s="102"/>
      <c r="C39" s="102"/>
      <c r="D39" s="102"/>
      <c r="E39" s="102"/>
      <c r="F39" s="102"/>
      <c r="G39" s="3">
        <v>145</v>
      </c>
      <c r="H39" s="3"/>
      <c r="I39" s="3">
        <v>145</v>
      </c>
    </row>
    <row r="40" spans="1:9" ht="18" customHeight="1">
      <c r="A40" s="14" t="s">
        <v>130</v>
      </c>
      <c r="B40" s="102"/>
      <c r="C40" s="102"/>
      <c r="D40" s="102"/>
      <c r="E40" s="102"/>
      <c r="F40" s="102"/>
      <c r="G40" s="3" t="s">
        <v>131</v>
      </c>
      <c r="H40" s="3"/>
      <c r="I40" s="3" t="s">
        <v>131</v>
      </c>
    </row>
    <row r="41" spans="1:9" ht="77.25" customHeight="1">
      <c r="A41" s="14" t="s">
        <v>132</v>
      </c>
      <c r="B41" s="114"/>
      <c r="C41" s="114"/>
      <c r="D41" s="114"/>
      <c r="E41" s="114"/>
      <c r="F41" s="114"/>
      <c r="G41" s="54" t="s">
        <v>133</v>
      </c>
      <c r="H41" s="54"/>
      <c r="I41" s="54" t="s">
        <v>133</v>
      </c>
    </row>
    <row r="42" spans="1:9" ht="18" customHeight="1">
      <c r="A42" s="14"/>
      <c r="B42" s="115"/>
      <c r="C42" s="115"/>
      <c r="D42" s="115"/>
      <c r="E42" s="115"/>
      <c r="F42" s="115"/>
      <c r="G42" s="16"/>
      <c r="H42" s="16"/>
      <c r="I42" s="16"/>
    </row>
    <row r="43" spans="1:9" ht="19.5" customHeight="1">
      <c r="A43" s="14" t="s">
        <v>134</v>
      </c>
      <c r="B43" s="116"/>
      <c r="C43" s="116"/>
      <c r="D43" s="116"/>
      <c r="E43" s="116"/>
      <c r="F43" s="116"/>
      <c r="G43" s="128"/>
      <c r="H43" s="128"/>
      <c r="I43" s="128"/>
    </row>
    <row r="44" spans="1:9" ht="46.5">
      <c r="A44" s="14" t="s">
        <v>135</v>
      </c>
      <c r="B44" s="114"/>
      <c r="C44" s="114"/>
      <c r="D44" s="114"/>
      <c r="E44" s="114"/>
      <c r="F44" s="114"/>
      <c r="G44" s="54" t="s">
        <v>136</v>
      </c>
      <c r="H44" s="54"/>
      <c r="I44" s="54" t="s">
        <v>136</v>
      </c>
    </row>
    <row r="45" spans="1:9" ht="15.75" customHeight="1">
      <c r="A45" s="15"/>
      <c r="B45" s="117"/>
      <c r="C45" s="117"/>
      <c r="D45" s="117"/>
      <c r="E45" s="117"/>
      <c r="F45" s="117"/>
      <c r="G45" s="13"/>
      <c r="H45" s="13"/>
      <c r="I45" s="13"/>
    </row>
    <row r="46" spans="1:9" ht="114" customHeight="1">
      <c r="A46" s="14" t="s">
        <v>92</v>
      </c>
      <c r="B46" s="118"/>
      <c r="C46" s="114"/>
      <c r="D46" s="114"/>
      <c r="E46" s="114"/>
      <c r="F46" s="114"/>
      <c r="G46" s="54"/>
      <c r="H46" s="54"/>
      <c r="I46" s="54" t="s">
        <v>170</v>
      </c>
    </row>
    <row r="47" spans="1:9" ht="15">
      <c r="A47" s="15"/>
      <c r="B47" s="117"/>
      <c r="C47" s="117"/>
      <c r="D47" s="117"/>
      <c r="E47" s="117"/>
      <c r="F47" s="117"/>
      <c r="G47" s="13"/>
      <c r="H47" s="13"/>
      <c r="I47" s="13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8" scale="68" r:id="rId1"/>
  <headerFooter alignWithMargins="0">
    <oddFooter>&amp;C&amp;"Arial Narrow,標準"
&amp;R&amp;"Arial Narrow,標準"&amp;P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5"/>
  <sheetViews>
    <sheetView tabSelected="1" view="pageBreakPreview" zoomScale="85" zoomScaleNormal="85" zoomScaleSheetLayoutView="85" zoomScalePageLayoutView="0" workbookViewId="0" topLeftCell="G1">
      <selection activeCell="A7" sqref="A7:IV7"/>
    </sheetView>
  </sheetViews>
  <sheetFormatPr defaultColWidth="9.00390625" defaultRowHeight="13.5"/>
  <cols>
    <col min="1" max="1" width="44.375" style="2" customWidth="1"/>
    <col min="2" max="2" width="1.00390625" style="27" customWidth="1"/>
    <col min="3" max="5" width="0.74609375" style="27" customWidth="1"/>
    <col min="6" max="6" width="0.6171875" style="27" customWidth="1"/>
    <col min="7" max="7" width="23.00390625" style="27" customWidth="1"/>
    <col min="8" max="8" width="2.25390625" style="27" customWidth="1"/>
    <col min="9" max="9" width="23.00390625" style="27" customWidth="1"/>
    <col min="10" max="16384" width="9.00390625" style="1" customWidth="1"/>
  </cols>
  <sheetData>
    <row r="1" ht="33" customHeight="1" thickBot="1" thickTop="1">
      <c r="A1" s="39" t="s">
        <v>137</v>
      </c>
    </row>
    <row r="2" spans="1:9" ht="24" thickTop="1">
      <c r="A2" s="74" t="str">
        <f>Aircraft!$A$2</f>
        <v>as of 08 FEB/2017</v>
      </c>
      <c r="G2" s="129" t="s">
        <v>179</v>
      </c>
      <c r="H2" s="129"/>
      <c r="I2" s="129" t="s">
        <v>180</v>
      </c>
    </row>
    <row r="4" spans="1:9" ht="15">
      <c r="A4" s="37"/>
      <c r="B4" s="38"/>
      <c r="C4" s="38"/>
      <c r="D4" s="38"/>
      <c r="E4" s="38"/>
      <c r="F4" s="38"/>
      <c r="G4" s="38"/>
      <c r="H4" s="38"/>
      <c r="I4" s="38"/>
    </row>
    <row r="5" spans="1:9" ht="15.75" customHeight="1">
      <c r="A5" s="7" t="s">
        <v>96</v>
      </c>
      <c r="B5" s="11"/>
      <c r="C5" s="11"/>
      <c r="D5" s="11"/>
      <c r="E5" s="11"/>
      <c r="F5" s="11"/>
      <c r="G5" s="11" t="s">
        <v>173</v>
      </c>
      <c r="H5" s="11"/>
      <c r="I5" s="11" t="s">
        <v>173</v>
      </c>
    </row>
    <row r="6" spans="1:9" ht="15.75" customHeight="1">
      <c r="A6" s="35" t="s">
        <v>138</v>
      </c>
      <c r="B6" s="24"/>
      <c r="C6" s="24"/>
      <c r="D6" s="24"/>
      <c r="E6" s="24"/>
      <c r="F6" s="24"/>
      <c r="G6" s="24" t="s">
        <v>173</v>
      </c>
      <c r="H6" s="24"/>
      <c r="I6" s="24" t="s">
        <v>173</v>
      </c>
    </row>
    <row r="7" spans="1:9" ht="15.75" customHeight="1">
      <c r="A7" s="76"/>
      <c r="B7" s="75"/>
      <c r="C7" s="75"/>
      <c r="D7" s="75"/>
      <c r="E7" s="75"/>
      <c r="F7" s="75"/>
      <c r="G7" s="75"/>
      <c r="H7" s="75"/>
      <c r="I7" s="75"/>
    </row>
    <row r="8" spans="1:9" s="61" customFormat="1" ht="15.75" customHeight="1" thickBot="1">
      <c r="A8" s="60" t="s">
        <v>139</v>
      </c>
      <c r="B8" s="36"/>
      <c r="C8" s="69"/>
      <c r="D8" s="36"/>
      <c r="E8" s="36"/>
      <c r="F8" s="69"/>
      <c r="G8" s="41">
        <f>Aircraft!G7</f>
        <v>43404</v>
      </c>
      <c r="H8" s="41"/>
      <c r="I8" s="41">
        <f>Aircraft!I7</f>
        <v>43496</v>
      </c>
    </row>
    <row r="9" spans="1:9" ht="15.75" customHeight="1" thickBot="1" thickTop="1">
      <c r="A9" s="40" t="s">
        <v>140</v>
      </c>
      <c r="B9" s="41"/>
      <c r="C9" s="41"/>
      <c r="D9" s="41"/>
      <c r="E9" s="41"/>
      <c r="F9" s="41"/>
      <c r="G9" s="41" t="str">
        <f>Aircraft!G8</f>
        <v>Q4 2018</v>
      </c>
      <c r="H9" s="41"/>
      <c r="I9" s="41" t="str">
        <f>Aircraft!I8</f>
        <v>Q1 2019</v>
      </c>
    </row>
    <row r="10" spans="1:9" ht="15.75" thickTop="1">
      <c r="A10" s="33" t="s">
        <v>141</v>
      </c>
      <c r="B10" s="34"/>
      <c r="C10" s="34"/>
      <c r="D10" s="34"/>
      <c r="E10" s="34"/>
      <c r="F10" s="34"/>
      <c r="G10" s="34"/>
      <c r="H10" s="34"/>
      <c r="I10" s="34"/>
    </row>
    <row r="11" spans="1:9" ht="15.75" customHeight="1">
      <c r="A11" s="5" t="s">
        <v>142</v>
      </c>
      <c r="B11" s="88"/>
      <c r="C11" s="88"/>
      <c r="D11" s="88"/>
      <c r="E11" s="88"/>
      <c r="F11" s="88"/>
      <c r="G11" s="88">
        <v>47165.62</v>
      </c>
      <c r="H11" s="88"/>
      <c r="I11" s="88">
        <v>47832.02</v>
      </c>
    </row>
    <row r="12" spans="1:9" ht="15.75" customHeight="1">
      <c r="A12" s="5" t="s">
        <v>143</v>
      </c>
      <c r="B12" s="97"/>
      <c r="C12" s="97"/>
      <c r="D12" s="97"/>
      <c r="E12" s="97"/>
      <c r="F12" s="97"/>
      <c r="G12" s="97">
        <v>41728</v>
      </c>
      <c r="H12" s="97"/>
      <c r="I12" s="97">
        <v>41345</v>
      </c>
    </row>
    <row r="13" spans="1:9" ht="15.75" customHeight="1">
      <c r="A13" s="5" t="s">
        <v>144</v>
      </c>
      <c r="B13" s="97"/>
      <c r="C13" s="97"/>
      <c r="D13" s="97"/>
      <c r="E13" s="97"/>
      <c r="F13" s="97"/>
      <c r="G13" s="97">
        <f>G12</f>
        <v>41728</v>
      </c>
      <c r="H13" s="97"/>
      <c r="I13" s="97">
        <f>I12</f>
        <v>41345</v>
      </c>
    </row>
    <row r="14" spans="1:9" s="62" customFormat="1" ht="15.75" customHeight="1">
      <c r="A14" s="70" t="s">
        <v>162</v>
      </c>
      <c r="B14" s="85"/>
      <c r="C14" s="87"/>
      <c r="D14" s="85"/>
      <c r="E14" s="85"/>
      <c r="F14" s="87"/>
      <c r="G14" s="85">
        <f>DATEDIF(G7,G8,"D")</f>
        <v>43404</v>
      </c>
      <c r="H14" s="85"/>
      <c r="I14" s="85">
        <f>DATEDIF(I7,I8,"D")</f>
        <v>43496</v>
      </c>
    </row>
    <row r="15" spans="1:9" s="62" customFormat="1" ht="15.75" customHeight="1">
      <c r="A15" s="70" t="s">
        <v>163</v>
      </c>
      <c r="B15" s="85"/>
      <c r="C15" s="85"/>
      <c r="D15" s="85"/>
      <c r="E15" s="85"/>
      <c r="F15" s="85"/>
      <c r="G15" s="85"/>
      <c r="H15" s="85"/>
      <c r="I15" s="85"/>
    </row>
    <row r="16" spans="1:9" ht="15.75" customHeight="1">
      <c r="A16" s="8" t="s">
        <v>145</v>
      </c>
      <c r="B16" s="82"/>
      <c r="C16" s="82"/>
      <c r="D16" s="82"/>
      <c r="E16" s="82"/>
      <c r="F16" s="82"/>
      <c r="G16" s="82">
        <f>G14*G18+G11</f>
        <v>400040.14</v>
      </c>
      <c r="H16" s="82"/>
      <c r="I16" s="82">
        <f>I14*I18+I11</f>
        <v>401454.50000000006</v>
      </c>
    </row>
    <row r="17" spans="1:9" ht="15.75" customHeight="1">
      <c r="A17" s="8" t="s">
        <v>2</v>
      </c>
      <c r="B17" s="81"/>
      <c r="C17" s="81"/>
      <c r="D17" s="81"/>
      <c r="E17" s="81"/>
      <c r="F17" s="81"/>
      <c r="G17" s="81">
        <f>G14*G19+G12</f>
        <v>319947.64</v>
      </c>
      <c r="H17" s="81"/>
      <c r="I17" s="81">
        <f>I14*I19+I12</f>
        <v>320154.36</v>
      </c>
    </row>
    <row r="18" spans="1:9" ht="15.75" customHeight="1">
      <c r="A18" s="4" t="s">
        <v>160</v>
      </c>
      <c r="B18" s="91"/>
      <c r="C18" s="91"/>
      <c r="D18" s="91"/>
      <c r="E18" s="91"/>
      <c r="F18" s="91"/>
      <c r="G18" s="91">
        <v>8.13</v>
      </c>
      <c r="H18" s="91"/>
      <c r="I18" s="91">
        <v>8.13</v>
      </c>
    </row>
    <row r="19" spans="1:9" ht="15.75" customHeight="1">
      <c r="A19" s="4" t="s">
        <v>161</v>
      </c>
      <c r="B19" s="91"/>
      <c r="C19" s="91"/>
      <c r="D19" s="91"/>
      <c r="E19" s="91"/>
      <c r="F19" s="91"/>
      <c r="G19" s="91">
        <v>6.41</v>
      </c>
      <c r="H19" s="91"/>
      <c r="I19" s="91">
        <v>6.41</v>
      </c>
    </row>
    <row r="20" spans="1:9" ht="15.75" customHeight="1">
      <c r="A20" s="4" t="s">
        <v>164</v>
      </c>
      <c r="B20" s="80"/>
      <c r="C20" s="80"/>
      <c r="D20" s="80"/>
      <c r="E20" s="80"/>
      <c r="F20" s="80"/>
      <c r="G20" s="80"/>
      <c r="H20" s="80"/>
      <c r="I20" s="80"/>
    </row>
    <row r="21" spans="1:9" ht="15.75" customHeight="1">
      <c r="A21" s="4" t="s">
        <v>165</v>
      </c>
      <c r="B21" s="80"/>
      <c r="C21" s="80"/>
      <c r="D21" s="80"/>
      <c r="E21" s="80"/>
      <c r="F21" s="80"/>
      <c r="G21" s="80"/>
      <c r="H21" s="80"/>
      <c r="I21" s="80"/>
    </row>
    <row r="22" spans="1:9" ht="15.75" customHeight="1">
      <c r="A22" s="72" t="s">
        <v>167</v>
      </c>
      <c r="B22" s="80"/>
      <c r="C22" s="86"/>
      <c r="D22" s="80"/>
      <c r="E22" s="80"/>
      <c r="F22" s="80"/>
      <c r="G22" s="80"/>
      <c r="H22" s="80"/>
      <c r="I22" s="80"/>
    </row>
    <row r="23" spans="1:9" ht="15.75" customHeight="1">
      <c r="A23" s="72"/>
      <c r="B23" s="80"/>
      <c r="C23" s="86"/>
      <c r="D23" s="80"/>
      <c r="E23" s="80"/>
      <c r="F23" s="80"/>
      <c r="G23" s="80"/>
      <c r="H23" s="80"/>
      <c r="I23" s="80"/>
    </row>
    <row r="24" spans="1:9" ht="15">
      <c r="A24" s="28" t="s">
        <v>146</v>
      </c>
      <c r="B24" s="79"/>
      <c r="C24" s="79"/>
      <c r="D24" s="79"/>
      <c r="E24" s="79"/>
      <c r="F24" s="79"/>
      <c r="G24" s="79"/>
      <c r="H24" s="79"/>
      <c r="I24" s="79"/>
    </row>
    <row r="25" spans="1:9" ht="15">
      <c r="A25" s="29" t="s">
        <v>147</v>
      </c>
      <c r="B25" s="90"/>
      <c r="C25" s="90"/>
      <c r="D25" s="90"/>
      <c r="E25" s="90"/>
      <c r="F25" s="90"/>
      <c r="G25" s="90">
        <v>4000</v>
      </c>
      <c r="H25" s="90"/>
      <c r="I25" s="90">
        <v>4000</v>
      </c>
    </row>
    <row r="26" spans="1:9" s="61" customFormat="1" ht="15">
      <c r="A26" s="30" t="s">
        <v>148</v>
      </c>
      <c r="B26" s="92"/>
      <c r="C26" s="92"/>
      <c r="D26" s="92"/>
      <c r="E26" s="92"/>
      <c r="F26" s="92"/>
      <c r="G26" s="92">
        <v>12</v>
      </c>
      <c r="H26" s="92"/>
      <c r="I26" s="92">
        <v>13</v>
      </c>
    </row>
    <row r="27" spans="1:9" s="61" customFormat="1" ht="15">
      <c r="A27" s="30" t="s">
        <v>149</v>
      </c>
      <c r="B27" s="84"/>
      <c r="C27" s="84"/>
      <c r="D27" s="84"/>
      <c r="E27" s="84"/>
      <c r="F27" s="84"/>
      <c r="G27" s="84">
        <v>42451</v>
      </c>
      <c r="H27" s="84"/>
      <c r="I27" s="84">
        <v>42761</v>
      </c>
    </row>
    <row r="28" spans="1:9" s="61" customFormat="1" ht="15">
      <c r="A28" s="31" t="s">
        <v>150</v>
      </c>
      <c r="B28" s="89"/>
      <c r="C28" s="89"/>
      <c r="D28" s="89"/>
      <c r="E28" s="89"/>
      <c r="F28" s="89"/>
      <c r="G28" s="89">
        <v>44655.07</v>
      </c>
      <c r="H28" s="89"/>
      <c r="I28" s="89">
        <v>47736.93</v>
      </c>
    </row>
    <row r="29" spans="1:9" s="61" customFormat="1" ht="15">
      <c r="A29" s="63" t="s">
        <v>3</v>
      </c>
      <c r="B29" s="81"/>
      <c r="C29" s="81"/>
      <c r="D29" s="81"/>
      <c r="E29" s="81"/>
      <c r="F29" s="81"/>
      <c r="G29" s="81">
        <v>323</v>
      </c>
      <c r="H29" s="81"/>
      <c r="I29" s="81">
        <v>13</v>
      </c>
    </row>
    <row r="30" spans="1:9" s="61" customFormat="1" ht="15">
      <c r="A30" s="63" t="s">
        <v>4</v>
      </c>
      <c r="B30" s="89"/>
      <c r="C30" s="89"/>
      <c r="D30" s="89"/>
      <c r="E30" s="89"/>
      <c r="F30" s="89"/>
      <c r="G30" s="89">
        <v>2510.550000000003</v>
      </c>
      <c r="H30" s="89"/>
      <c r="I30" s="89">
        <v>95.08999999999651</v>
      </c>
    </row>
    <row r="31" spans="1:9" s="61" customFormat="1" ht="15">
      <c r="A31" s="32" t="s">
        <v>151</v>
      </c>
      <c r="B31" s="93"/>
      <c r="C31" s="93"/>
      <c r="D31" s="93"/>
      <c r="E31" s="93"/>
      <c r="F31" s="93"/>
      <c r="G31" s="93">
        <v>1233.7</v>
      </c>
      <c r="H31" s="93"/>
      <c r="I31" s="93">
        <v>3799.18</v>
      </c>
    </row>
    <row r="32" spans="1:9" s="61" customFormat="1" ht="15">
      <c r="A32" s="32" t="s">
        <v>168</v>
      </c>
      <c r="B32" s="78"/>
      <c r="C32" s="78"/>
      <c r="D32" s="78"/>
      <c r="E32" s="78"/>
      <c r="F32" s="78"/>
      <c r="G32" s="78">
        <v>42940</v>
      </c>
      <c r="H32" s="78"/>
      <c r="I32" s="78">
        <v>43255</v>
      </c>
    </row>
    <row r="33" spans="1:9" s="61" customFormat="1" ht="15">
      <c r="A33" s="32"/>
      <c r="B33" s="78"/>
      <c r="C33" s="78"/>
      <c r="D33" s="78"/>
      <c r="E33" s="78"/>
      <c r="F33" s="78"/>
      <c r="G33" s="78"/>
      <c r="H33" s="78"/>
      <c r="I33" s="78"/>
    </row>
    <row r="34" spans="1:9" s="61" customFormat="1" ht="15">
      <c r="A34" s="28" t="s">
        <v>152</v>
      </c>
      <c r="B34" s="79"/>
      <c r="C34" s="79"/>
      <c r="D34" s="79"/>
      <c r="E34" s="79"/>
      <c r="F34" s="79"/>
      <c r="G34" s="79"/>
      <c r="H34" s="79"/>
      <c r="I34" s="79"/>
    </row>
    <row r="35" spans="1:9" s="61" customFormat="1" ht="15">
      <c r="A35" s="29" t="s">
        <v>153</v>
      </c>
      <c r="B35" s="83"/>
      <c r="C35" s="83"/>
      <c r="D35" s="83"/>
      <c r="E35" s="83"/>
      <c r="F35" s="83"/>
      <c r="G35" s="83">
        <v>24000</v>
      </c>
      <c r="H35" s="83"/>
      <c r="I35" s="83">
        <v>24000</v>
      </c>
    </row>
    <row r="36" spans="1:9" s="61" customFormat="1" ht="15">
      <c r="A36" s="30" t="s">
        <v>154</v>
      </c>
      <c r="B36" s="84"/>
      <c r="C36" s="84"/>
      <c r="D36" s="84"/>
      <c r="E36" s="84"/>
      <c r="F36" s="84"/>
      <c r="G36" s="84">
        <v>42451</v>
      </c>
      <c r="H36" s="84"/>
      <c r="I36" s="84">
        <v>42276</v>
      </c>
    </row>
    <row r="37" spans="1:9" s="61" customFormat="1" ht="15">
      <c r="A37" s="31" t="s">
        <v>155</v>
      </c>
      <c r="B37" s="88"/>
      <c r="C37" s="88"/>
      <c r="D37" s="89"/>
      <c r="E37" s="88"/>
      <c r="F37" s="89"/>
      <c r="G37" s="89">
        <v>44655.07</v>
      </c>
      <c r="H37" s="89"/>
      <c r="I37" s="89">
        <v>44031.43</v>
      </c>
    </row>
    <row r="38" spans="1:9" s="61" customFormat="1" ht="15">
      <c r="A38" s="63" t="s">
        <v>156</v>
      </c>
      <c r="B38" s="81"/>
      <c r="C38" s="81"/>
      <c r="D38" s="81"/>
      <c r="E38" s="81"/>
      <c r="F38" s="81"/>
      <c r="G38" s="81">
        <v>323</v>
      </c>
      <c r="H38" s="81"/>
      <c r="I38" s="81">
        <v>498</v>
      </c>
    </row>
    <row r="39" spans="1:9" s="61" customFormat="1" ht="15">
      <c r="A39" s="63" t="s">
        <v>157</v>
      </c>
      <c r="B39" s="88"/>
      <c r="C39" s="88"/>
      <c r="D39" s="88"/>
      <c r="E39" s="88"/>
      <c r="F39" s="88"/>
      <c r="G39" s="88">
        <v>2510.550000000003</v>
      </c>
      <c r="H39" s="88"/>
      <c r="I39" s="88">
        <v>3800.5899999999965</v>
      </c>
    </row>
    <row r="40" spans="1:9" s="61" customFormat="1" ht="81.75" customHeight="1">
      <c r="A40" s="32" t="s">
        <v>158</v>
      </c>
      <c r="B40" s="94"/>
      <c r="C40" s="94"/>
      <c r="D40" s="94"/>
      <c r="E40" s="94"/>
      <c r="F40" s="94"/>
      <c r="G40" s="94">
        <v>21411.4</v>
      </c>
      <c r="H40" s="94"/>
      <c r="I40" s="94">
        <v>20093.68</v>
      </c>
    </row>
    <row r="41" spans="1:9" s="62" customFormat="1" ht="15">
      <c r="A41" s="73" t="s">
        <v>159</v>
      </c>
      <c r="B41" s="95"/>
      <c r="C41" s="95"/>
      <c r="D41" s="95"/>
      <c r="E41" s="95"/>
      <c r="F41" s="96"/>
      <c r="G41" s="95">
        <v>45420</v>
      </c>
      <c r="H41" s="95"/>
      <c r="I41" s="96">
        <v>45258</v>
      </c>
    </row>
    <row r="42" ht="15">
      <c r="A42" s="71" t="s">
        <v>166</v>
      </c>
    </row>
    <row r="44" spans="2:9" ht="15">
      <c r="B44" s="25"/>
      <c r="C44" s="25"/>
      <c r="D44" s="25"/>
      <c r="E44" s="25"/>
      <c r="F44" s="25"/>
      <c r="G44" s="25"/>
      <c r="H44" s="25"/>
      <c r="I44" s="25"/>
    </row>
    <row r="45" spans="2:9" ht="15">
      <c r="B45" s="26"/>
      <c r="C45" s="26"/>
      <c r="D45" s="26"/>
      <c r="E45" s="26"/>
      <c r="F45" s="26"/>
      <c r="G45" s="26"/>
      <c r="H45" s="26"/>
      <c r="I45" s="26"/>
    </row>
  </sheetData>
  <sheetProtection/>
  <printOptions horizontalCentered="1"/>
  <pageMargins left="0.3937007874015748" right="0.3937007874015748" top="0.7874015748031497" bottom="0.3937007874015748" header="0.3937007874015748" footer="0.1968503937007874"/>
  <pageSetup fitToHeight="1" fitToWidth="1" horizontalDpi="300" verticalDpi="3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view="pageBreakPreview" zoomScale="70" zoomScaleNormal="75" zoomScaleSheetLayoutView="70" zoomScalePageLayoutView="0" workbookViewId="0" topLeftCell="B1">
      <selection activeCell="H9" sqref="H9"/>
    </sheetView>
  </sheetViews>
  <sheetFormatPr defaultColWidth="9.00390625" defaultRowHeight="13.5"/>
  <cols>
    <col min="1" max="1" width="45.50390625" style="42" customWidth="1"/>
    <col min="2" max="2" width="40.625" style="42" bestFit="1" customWidth="1"/>
    <col min="3" max="3" width="4.625" style="42" bestFit="1" customWidth="1"/>
    <col min="4" max="4" width="10.25390625" style="42" bestFit="1" customWidth="1"/>
    <col min="5" max="5" width="40.50390625" style="42" bestFit="1" customWidth="1"/>
    <col min="6" max="16384" width="9.00390625" style="42" customWidth="1"/>
  </cols>
  <sheetData>
    <row r="1" spans="1:5" s="1" customFormat="1" ht="33" customHeight="1" thickBot="1" thickTop="1">
      <c r="A1" s="58" t="s">
        <v>91</v>
      </c>
      <c r="B1" s="77" t="s">
        <v>183</v>
      </c>
      <c r="C1" s="27"/>
      <c r="D1" s="27"/>
      <c r="E1" s="27"/>
    </row>
    <row r="2" ht="14.25" thickTop="1"/>
    <row r="3" spans="1:5" ht="15">
      <c r="A3" s="46" t="s">
        <v>45</v>
      </c>
      <c r="B3" s="45" t="s">
        <v>44</v>
      </c>
      <c r="C3" s="45" t="s">
        <v>46</v>
      </c>
      <c r="D3" s="45" t="s">
        <v>47</v>
      </c>
      <c r="E3" s="45" t="s">
        <v>43</v>
      </c>
    </row>
    <row r="4" spans="1:5" ht="15">
      <c r="A4" s="43" t="s">
        <v>42</v>
      </c>
      <c r="B4" s="43" t="s">
        <v>41</v>
      </c>
      <c r="C4" s="44" t="s">
        <v>40</v>
      </c>
      <c r="D4" s="43" t="s">
        <v>1</v>
      </c>
      <c r="E4" s="43" t="s">
        <v>39</v>
      </c>
    </row>
    <row r="5" spans="1:5" ht="30.75">
      <c r="A5" s="47"/>
      <c r="B5" s="47" t="s">
        <v>38</v>
      </c>
      <c r="C5" s="48">
        <v>1</v>
      </c>
      <c r="D5" s="47" t="s">
        <v>1</v>
      </c>
      <c r="E5" s="49" t="s">
        <v>48</v>
      </c>
    </row>
    <row r="6" spans="1:5" ht="30.75">
      <c r="A6" s="47" t="s">
        <v>37</v>
      </c>
      <c r="B6" s="47" t="s">
        <v>49</v>
      </c>
      <c r="C6" s="48">
        <v>1</v>
      </c>
      <c r="D6" s="47" t="s">
        <v>5</v>
      </c>
      <c r="E6" s="49" t="s">
        <v>50</v>
      </c>
    </row>
    <row r="7" spans="1:5" ht="15">
      <c r="A7" s="47" t="s">
        <v>51</v>
      </c>
      <c r="B7" s="47" t="s">
        <v>52</v>
      </c>
      <c r="C7" s="48">
        <v>1</v>
      </c>
      <c r="D7" s="47" t="s">
        <v>1</v>
      </c>
      <c r="E7" s="47" t="s">
        <v>53</v>
      </c>
    </row>
    <row r="8" spans="1:5" ht="15">
      <c r="A8" s="47" t="s">
        <v>36</v>
      </c>
      <c r="B8" s="47" t="s">
        <v>35</v>
      </c>
      <c r="C8" s="50"/>
      <c r="D8" s="51"/>
      <c r="E8" s="51"/>
    </row>
    <row r="9" spans="1:5" ht="30.75">
      <c r="A9" s="47" t="s">
        <v>34</v>
      </c>
      <c r="B9" s="47" t="s">
        <v>54</v>
      </c>
      <c r="C9" s="48">
        <v>3</v>
      </c>
      <c r="D9" s="47" t="s">
        <v>8</v>
      </c>
      <c r="E9" s="49" t="s">
        <v>55</v>
      </c>
    </row>
    <row r="10" spans="1:5" ht="15">
      <c r="A10" s="47" t="s">
        <v>33</v>
      </c>
      <c r="B10" s="47" t="s">
        <v>56</v>
      </c>
      <c r="C10" s="48">
        <v>1</v>
      </c>
      <c r="D10" s="47" t="s">
        <v>25</v>
      </c>
      <c r="E10" s="47" t="s">
        <v>57</v>
      </c>
    </row>
    <row r="11" spans="1:5" ht="15">
      <c r="A11" s="47" t="s">
        <v>58</v>
      </c>
      <c r="B11" s="47" t="s">
        <v>59</v>
      </c>
      <c r="C11" s="48">
        <v>1</v>
      </c>
      <c r="D11" s="47" t="s">
        <v>32</v>
      </c>
      <c r="E11" s="47" t="s">
        <v>60</v>
      </c>
    </row>
    <row r="12" spans="1:5" ht="15">
      <c r="A12" s="47" t="s">
        <v>61</v>
      </c>
      <c r="B12" s="47" t="s">
        <v>62</v>
      </c>
      <c r="C12" s="48">
        <v>2</v>
      </c>
      <c r="D12" s="47" t="s">
        <v>63</v>
      </c>
      <c r="E12" s="47" t="s">
        <v>64</v>
      </c>
    </row>
    <row r="13" spans="1:5" ht="15">
      <c r="A13" s="47" t="s">
        <v>31</v>
      </c>
      <c r="B13" s="47" t="s">
        <v>30</v>
      </c>
      <c r="C13" s="48">
        <v>1</v>
      </c>
      <c r="D13" s="47" t="s">
        <v>1</v>
      </c>
      <c r="E13" s="47" t="s">
        <v>65</v>
      </c>
    </row>
    <row r="14" spans="1:5" ht="15">
      <c r="A14" s="47" t="s">
        <v>29</v>
      </c>
      <c r="B14" s="47" t="s">
        <v>66</v>
      </c>
      <c r="C14" s="48">
        <v>1</v>
      </c>
      <c r="D14" s="47" t="s">
        <v>1</v>
      </c>
      <c r="E14" s="49" t="s">
        <v>67</v>
      </c>
    </row>
    <row r="15" spans="1:5" ht="15">
      <c r="A15" s="47" t="s">
        <v>28</v>
      </c>
      <c r="B15" s="47" t="s">
        <v>27</v>
      </c>
      <c r="C15" s="48">
        <v>1</v>
      </c>
      <c r="D15" s="47" t="s">
        <v>25</v>
      </c>
      <c r="E15" s="47" t="s">
        <v>68</v>
      </c>
    </row>
    <row r="16" spans="1:5" ht="15">
      <c r="A16" s="47"/>
      <c r="B16" s="47" t="s">
        <v>69</v>
      </c>
      <c r="C16" s="48">
        <v>1</v>
      </c>
      <c r="D16" s="47" t="s">
        <v>26</v>
      </c>
      <c r="E16" s="47" t="s">
        <v>70</v>
      </c>
    </row>
    <row r="17" spans="1:5" ht="15">
      <c r="A17" s="47"/>
      <c r="B17" s="47" t="s">
        <v>71</v>
      </c>
      <c r="C17" s="48">
        <v>1</v>
      </c>
      <c r="D17" s="47" t="s">
        <v>25</v>
      </c>
      <c r="E17" s="47" t="s">
        <v>72</v>
      </c>
    </row>
    <row r="18" spans="1:5" ht="46.5">
      <c r="A18" s="47" t="s">
        <v>24</v>
      </c>
      <c r="B18" s="47" t="s">
        <v>73</v>
      </c>
      <c r="C18" s="48">
        <v>2</v>
      </c>
      <c r="D18" s="49" t="s">
        <v>74</v>
      </c>
      <c r="E18" s="49" t="s">
        <v>75</v>
      </c>
    </row>
    <row r="19" spans="1:5" ht="46.5">
      <c r="A19" s="47" t="s">
        <v>23</v>
      </c>
      <c r="B19" s="47" t="s">
        <v>76</v>
      </c>
      <c r="C19" s="48">
        <v>2</v>
      </c>
      <c r="D19" s="47" t="s">
        <v>1</v>
      </c>
      <c r="E19" s="49" t="s">
        <v>77</v>
      </c>
    </row>
    <row r="20" spans="1:5" ht="15">
      <c r="A20" s="47" t="s">
        <v>22</v>
      </c>
      <c r="B20" s="47" t="s">
        <v>78</v>
      </c>
      <c r="C20" s="48">
        <v>2</v>
      </c>
      <c r="D20" s="47" t="s">
        <v>8</v>
      </c>
      <c r="E20" s="49" t="s">
        <v>79</v>
      </c>
    </row>
    <row r="21" spans="1:5" ht="15">
      <c r="A21" s="47" t="s">
        <v>21</v>
      </c>
      <c r="B21" s="47" t="s">
        <v>20</v>
      </c>
      <c r="C21" s="48">
        <v>2</v>
      </c>
      <c r="D21" s="47" t="s">
        <v>8</v>
      </c>
      <c r="E21" s="47" t="s">
        <v>80</v>
      </c>
    </row>
    <row r="22" spans="1:5" ht="15">
      <c r="A22" s="47" t="s">
        <v>19</v>
      </c>
      <c r="B22" s="52" t="s">
        <v>18</v>
      </c>
      <c r="C22" s="48">
        <v>1</v>
      </c>
      <c r="D22" s="52" t="s">
        <v>8</v>
      </c>
      <c r="E22" s="53" t="s">
        <v>81</v>
      </c>
    </row>
    <row r="23" spans="1:5" ht="15">
      <c r="A23" s="47" t="s">
        <v>17</v>
      </c>
      <c r="B23" s="47" t="s">
        <v>82</v>
      </c>
      <c r="C23" s="48">
        <v>1</v>
      </c>
      <c r="D23" s="47" t="s">
        <v>8</v>
      </c>
      <c r="E23" s="47" t="s">
        <v>16</v>
      </c>
    </row>
    <row r="24" spans="1:5" ht="15">
      <c r="A24" s="47" t="s">
        <v>15</v>
      </c>
      <c r="B24" s="47" t="s">
        <v>83</v>
      </c>
      <c r="C24" s="48">
        <v>1</v>
      </c>
      <c r="D24" s="47" t="s">
        <v>1</v>
      </c>
      <c r="E24" s="47" t="s">
        <v>84</v>
      </c>
    </row>
    <row r="25" spans="1:5" ht="15">
      <c r="A25" s="47" t="s">
        <v>14</v>
      </c>
      <c r="B25" s="47" t="s">
        <v>85</v>
      </c>
      <c r="C25" s="48">
        <v>2</v>
      </c>
      <c r="D25" s="47" t="s">
        <v>8</v>
      </c>
      <c r="E25" s="47" t="s">
        <v>13</v>
      </c>
    </row>
    <row r="26" spans="1:5" ht="15">
      <c r="A26" s="47" t="s">
        <v>12</v>
      </c>
      <c r="B26" s="52" t="s">
        <v>86</v>
      </c>
      <c r="C26" s="48">
        <v>2</v>
      </c>
      <c r="D26" s="47" t="s">
        <v>8</v>
      </c>
      <c r="E26" s="47" t="s">
        <v>87</v>
      </c>
    </row>
    <row r="27" spans="1:5" ht="15">
      <c r="A27" s="47" t="s">
        <v>11</v>
      </c>
      <c r="B27" s="47" t="s">
        <v>10</v>
      </c>
      <c r="C27" s="48">
        <v>2</v>
      </c>
      <c r="D27" s="47" t="s">
        <v>8</v>
      </c>
      <c r="E27" s="47" t="s">
        <v>9</v>
      </c>
    </row>
    <row r="28" spans="1:5" ht="15">
      <c r="A28" s="47" t="s">
        <v>88</v>
      </c>
      <c r="B28" s="47" t="s">
        <v>78</v>
      </c>
      <c r="C28" s="48">
        <v>2</v>
      </c>
      <c r="D28" s="47" t="s">
        <v>8</v>
      </c>
      <c r="E28" s="49" t="s">
        <v>79</v>
      </c>
    </row>
    <row r="29" spans="1:5" ht="30.75">
      <c r="A29" s="43" t="s">
        <v>7</v>
      </c>
      <c r="B29" s="43" t="s">
        <v>6</v>
      </c>
      <c r="C29" s="65">
        <v>2</v>
      </c>
      <c r="D29" s="43" t="s">
        <v>5</v>
      </c>
      <c r="E29" s="66" t="s">
        <v>89</v>
      </c>
    </row>
    <row r="30" spans="1:5" ht="15">
      <c r="A30" s="67" t="s">
        <v>90</v>
      </c>
      <c r="B30" s="68"/>
      <c r="C30" s="68"/>
      <c r="D30" s="68"/>
      <c r="E30" s="68"/>
    </row>
  </sheetData>
  <sheetProtection/>
  <printOptions horizontalCentered="1"/>
  <pageMargins left="0.5511811023622047" right="0.15748031496062992" top="0.4724409448818898" bottom="0.3937007874015748" header="0.2362204724409449" footer="0.2362204724409449"/>
  <pageSetup fitToHeight="1" fitToWidth="1" horizontalDpi="300" verticalDpi="3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</cp:lastModifiedBy>
  <dcterms:created xsi:type="dcterms:W3CDTF">2007-06-28T13:58:55Z</dcterms:created>
  <dcterms:modified xsi:type="dcterms:W3CDTF">2018-10-23T09:38:40Z</dcterms:modified>
  <cp:category/>
  <cp:version/>
  <cp:contentType/>
  <cp:contentStatus/>
</cp:coreProperties>
</file>