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13_ncr:1_{98705A46-63AE-429E-81BA-BA0E06A412A8}" xr6:coauthVersionLast="37" xr6:coauthVersionMax="37" xr10:uidLastSave="{00000000-0000-0000-0000-000000000000}"/>
  <bookViews>
    <workbookView xWindow="0" yWindow="0" windowWidth="17976" windowHeight="5976" tabRatio="828" activeTab="1" xr2:uid="{00000000-000D-0000-FFFF-FFFF00000000}"/>
  </bookViews>
  <sheets>
    <sheet name="12304" sheetId="22" r:id="rId1"/>
    <sheet name="12258" sheetId="28" r:id="rId2"/>
    <sheet name="12279 INSTALLED" sheetId="29" r:id="rId3"/>
    <sheet name="12284 INSTALLED" sheetId="30" r:id="rId4"/>
    <sheet name="12252 INSTALLED" sheetId="35" r:id="rId5"/>
    <sheet name="12282 INSTALLED" sheetId="31" r:id="rId6"/>
    <sheet name="P-122" sheetId="27" r:id="rId7"/>
    <sheet name="P-115 INSTALLED" sheetId="36" r:id="rId8"/>
    <sheet name="P37983C" sheetId="40" r:id="rId9"/>
    <sheet name="Sheet1" sheetId="41" r:id="rId10"/>
    <sheet name="Sheet2" sheetId="42" r:id="rId11"/>
  </sheets>
  <definedNames>
    <definedName name="JAN" localSheetId="4">#REF!</definedName>
    <definedName name="JAN" localSheetId="1">#REF!</definedName>
    <definedName name="JAN" localSheetId="2">#REF!</definedName>
    <definedName name="JAN" localSheetId="3">#REF!</definedName>
    <definedName name="JAN" localSheetId="7">#REF!</definedName>
    <definedName name="JAN" localSheetId="6">#REF!</definedName>
    <definedName name="JAN" localSheetId="8">#REF!</definedName>
    <definedName name="JAN">#REF!</definedName>
    <definedName name="_xlnm.Print_Area" localSheetId="4">'12252 INSTALLED'!$A$1:$G$67</definedName>
    <definedName name="_xlnm.Print_Area" localSheetId="1">'12258'!$A$1:$G$69</definedName>
    <definedName name="_xlnm.Print_Area" localSheetId="2">'12279 INSTALLED'!$A$1:$G$70</definedName>
    <definedName name="_xlnm.Print_Area" localSheetId="5">'12282 INSTALLED'!$A$1:$G$65</definedName>
    <definedName name="_xlnm.Print_Area" localSheetId="3">'12284 INSTALLED'!$A$1:$G$67</definedName>
    <definedName name="_xlnm.Print_Area" localSheetId="0">'12304'!$A$1:$G$66</definedName>
    <definedName name="_xlnm.Print_Area" localSheetId="7">'P-115 INSTALLED'!$A$1:$G$19</definedName>
    <definedName name="_xlnm.Print_Area" localSheetId="6">'P-122'!$A$1:$G$19</definedName>
    <definedName name="_xlnm.Print_Area" localSheetId="8">P37983C!$A$1:$G$19</definedName>
    <definedName name="_xlnm.Print_Titles" localSheetId="4">'12252 INSTALLED'!$1:$13</definedName>
    <definedName name="_xlnm.Print_Titles" localSheetId="1">'12258'!$1:$13</definedName>
    <definedName name="_xlnm.Print_Titles" localSheetId="2">'12279 INSTALLED'!$1:$13</definedName>
    <definedName name="_xlnm.Print_Titles" localSheetId="5">'12282 INSTALLED'!$1:$11</definedName>
    <definedName name="_xlnm.Print_Titles" localSheetId="3">'12284 INSTALLED'!$1:$13</definedName>
    <definedName name="_xlnm.Print_Titles" localSheetId="0">'12304'!$1:$11</definedName>
    <definedName name="_xlnm.Print_Titles" localSheetId="7">'P-115 INSTALLED'!$1:$13</definedName>
    <definedName name="_xlnm.Print_Titles" localSheetId="6">'P-122'!$1:$13</definedName>
    <definedName name="_xlnm.Print_Titles" localSheetId="8">P37983C!$1:$13</definedName>
  </definedNames>
  <calcPr calcId="179021"/>
  <customWorkbookViews>
    <customWorkbookView name="KHH" guid="{12F8BA40-4E7E-436E-84CC-5C6DFC27E6A6}" maximized="1" windowWidth="1020" windowHeight="618" activeSheetId="22" showComments="commNone"/>
  </customWorkbookViews>
  <webPublishing codePage="1256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31" l="1"/>
  <c r="E66" i="22" l="1"/>
  <c r="F66" i="22" s="1"/>
  <c r="F39" i="28" l="1"/>
  <c r="E48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F69" i="28" s="1"/>
  <c r="F45" i="30"/>
  <c r="E14" i="28"/>
  <c r="F14" i="28" s="1"/>
  <c r="E64" i="22"/>
  <c r="F64" i="22" s="1"/>
  <c r="E53" i="22"/>
  <c r="E54" i="22"/>
  <c r="E51" i="22"/>
  <c r="F49" i="28" l="1"/>
  <c r="F15" i="28"/>
  <c r="F70" i="29" l="1"/>
  <c r="E19" i="40"/>
  <c r="F19" i="40" s="1"/>
  <c r="E18" i="40"/>
  <c r="F18" i="40" s="1"/>
  <c r="E17" i="40"/>
  <c r="F17" i="40" s="1"/>
  <c r="E16" i="40"/>
  <c r="F16" i="40" s="1"/>
  <c r="E15" i="40"/>
  <c r="F15" i="40" s="1"/>
  <c r="E14" i="40"/>
  <c r="F14" i="40" s="1"/>
  <c r="F19" i="36"/>
  <c r="F18" i="36"/>
  <c r="F17" i="36"/>
  <c r="F16" i="36"/>
  <c r="F15" i="36"/>
  <c r="F14" i="36"/>
  <c r="F36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7" i="35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25" i="31"/>
  <c r="F65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6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60" i="31"/>
  <c r="F61" i="31"/>
  <c r="F62" i="31"/>
  <c r="F63" i="31"/>
  <c r="F64" i="31"/>
  <c r="F59" i="31"/>
  <c r="F58" i="31"/>
  <c r="F27" i="31"/>
  <c r="F20" i="36" l="1"/>
  <c r="F70" i="35"/>
  <c r="F66" i="31"/>
  <c r="G66" i="31"/>
  <c r="F14" i="30" l="1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6" i="30"/>
  <c r="F48" i="30"/>
  <c r="F49" i="30"/>
  <c r="F50" i="30"/>
  <c r="F51" i="30"/>
  <c r="F52" i="30"/>
  <c r="F55" i="30"/>
  <c r="F56" i="30"/>
  <c r="F57" i="30"/>
  <c r="F58" i="30"/>
  <c r="F59" i="30"/>
  <c r="F60" i="30"/>
  <c r="F61" i="30"/>
  <c r="F62" i="30"/>
  <c r="F63" i="30"/>
  <c r="F64" i="30"/>
  <c r="F65" i="30"/>
  <c r="F66" i="30"/>
  <c r="F67" i="30"/>
  <c r="F47" i="30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55" i="29"/>
  <c r="F56" i="29"/>
  <c r="F57" i="29"/>
  <c r="F58" i="29"/>
  <c r="F59" i="29"/>
  <c r="F60" i="29"/>
  <c r="F61" i="29"/>
  <c r="F62" i="29"/>
  <c r="F63" i="29"/>
  <c r="F64" i="29"/>
  <c r="F65" i="29"/>
  <c r="F66" i="29"/>
  <c r="F67" i="29"/>
  <c r="F14" i="29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2" i="22"/>
  <c r="E55" i="22"/>
  <c r="E56" i="22"/>
  <c r="E57" i="22"/>
  <c r="E58" i="22"/>
  <c r="E59" i="22"/>
  <c r="E60" i="22"/>
  <c r="E61" i="22"/>
  <c r="E62" i="22"/>
  <c r="E63" i="22"/>
  <c r="E65" i="22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40" i="28"/>
  <c r="F41" i="28"/>
  <c r="F42" i="28"/>
  <c r="F43" i="28"/>
  <c r="F44" i="28"/>
  <c r="F45" i="28"/>
  <c r="F46" i="28"/>
  <c r="F47" i="28"/>
  <c r="F57" i="28"/>
  <c r="F62" i="28"/>
  <c r="F61" i="28"/>
  <c r="F60" i="28"/>
  <c r="F59" i="28"/>
  <c r="F58" i="28"/>
  <c r="F52" i="28"/>
  <c r="F53" i="28"/>
  <c r="F65" i="28"/>
  <c r="F64" i="28"/>
  <c r="F66" i="28"/>
  <c r="F63" i="28"/>
  <c r="F67" i="28"/>
  <c r="F68" i="28"/>
  <c r="F56" i="28"/>
  <c r="F54" i="28"/>
  <c r="F55" i="28"/>
  <c r="F48" i="28"/>
  <c r="F51" i="28"/>
  <c r="F50" i="28"/>
  <c r="E12" i="22"/>
  <c r="F53" i="30" l="1"/>
  <c r="F54" i="30"/>
  <c r="F70" i="28"/>
  <c r="F52" i="22"/>
  <c r="F15" i="27"/>
  <c r="F16" i="27"/>
  <c r="F17" i="27"/>
  <c r="F18" i="27"/>
  <c r="F19" i="27"/>
  <c r="F14" i="27"/>
  <c r="F65" i="22"/>
  <c r="F63" i="22"/>
  <c r="F62" i="22"/>
  <c r="F61" i="22"/>
  <c r="F60" i="22"/>
  <c r="F59" i="22"/>
  <c r="F58" i="22"/>
  <c r="F57" i="22"/>
  <c r="F56" i="22"/>
  <c r="F55" i="22"/>
  <c r="F54" i="22"/>
  <c r="F53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20" i="27" l="1"/>
  <c r="F67" i="22"/>
  <c r="F71" i="35"/>
</calcChain>
</file>

<file path=xl/sharedStrings.xml><?xml version="1.0" encoding="utf-8"?>
<sst xmlns="http://schemas.openxmlformats.org/spreadsheetml/2006/main" count="1264" uniqueCount="649">
  <si>
    <t>PART NAME</t>
  </si>
  <si>
    <t>PART NUMBER</t>
  </si>
  <si>
    <t>SERIAL NUMBER</t>
  </si>
  <si>
    <t xml:space="preserve">ul20676 </t>
  </si>
  <si>
    <t>ldtdk13020</t>
  </si>
  <si>
    <t>9,000</t>
  </si>
  <si>
    <t>LPC FAN BLADE</t>
  </si>
  <si>
    <t>ul19672</t>
  </si>
  <si>
    <t>xzt24</t>
  </si>
  <si>
    <t>14,000</t>
  </si>
  <si>
    <t>ul19694</t>
  </si>
  <si>
    <t>eht24</t>
  </si>
  <si>
    <t>18,000</t>
  </si>
  <si>
    <t>lk86365</t>
  </si>
  <si>
    <t>ttb22</t>
  </si>
  <si>
    <t xml:space="preserve">18,000  </t>
  </si>
  <si>
    <t>rra22</t>
  </si>
  <si>
    <t xml:space="preserve"> tdk22</t>
  </si>
  <si>
    <t xml:space="preserve">  18,000</t>
  </si>
  <si>
    <t>zja21</t>
  </si>
  <si>
    <t xml:space="preserve"> lk86367</t>
  </si>
  <si>
    <t>umu21</t>
  </si>
  <si>
    <t>gxj22</t>
  </si>
  <si>
    <t>zxr24</t>
  </si>
  <si>
    <t xml:space="preserve">18,000   </t>
  </si>
  <si>
    <t>lhg22</t>
  </si>
  <si>
    <t>wmn24</t>
  </si>
  <si>
    <t xml:space="preserve"> 18,000</t>
  </si>
  <si>
    <t xml:space="preserve"> ul19694</t>
  </si>
  <si>
    <t>wnk24</t>
  </si>
  <si>
    <t xml:space="preserve"> uxs24</t>
  </si>
  <si>
    <t>xms23</t>
  </si>
  <si>
    <t>urx23</t>
  </si>
  <si>
    <t xml:space="preserve"> kxj24</t>
  </si>
  <si>
    <t>zgn23</t>
  </si>
  <si>
    <t>zrm23</t>
  </si>
  <si>
    <t xml:space="preserve">ddl22  </t>
  </si>
  <si>
    <t xml:space="preserve"> 14,000</t>
  </si>
  <si>
    <t xml:space="preserve"> wjt24</t>
  </si>
  <si>
    <t>zwz23</t>
  </si>
  <si>
    <t xml:space="preserve">IPC FAN BLADE   </t>
  </si>
  <si>
    <t>zxh23</t>
  </si>
  <si>
    <t>jjx24</t>
  </si>
  <si>
    <t>maa24</t>
  </si>
  <si>
    <t xml:space="preserve">18,000 </t>
  </si>
  <si>
    <t>LPC FAN-BLADE</t>
  </si>
  <si>
    <t>mas24</t>
  </si>
  <si>
    <t>ul19693</t>
  </si>
  <si>
    <t>avvk22</t>
  </si>
  <si>
    <t>zws21</t>
  </si>
  <si>
    <t xml:space="preserve">whk21  </t>
  </si>
  <si>
    <t>bzl22</t>
  </si>
  <si>
    <t>bmb22</t>
  </si>
  <si>
    <t xml:space="preserve">lk86367 </t>
  </si>
  <si>
    <t>ukb21</t>
  </si>
  <si>
    <t>wus23</t>
  </si>
  <si>
    <t>wem24</t>
  </si>
  <si>
    <t>I.P. COMP.STG 2 SUPPORT CONE</t>
  </si>
  <si>
    <t>lk60127</t>
  </si>
  <si>
    <t>sa175</t>
  </si>
  <si>
    <t>25,000</t>
  </si>
  <si>
    <t>I.P, COMP STG ROTOR DISK</t>
  </si>
  <si>
    <t>lk62734</t>
  </si>
  <si>
    <t>20,000</t>
  </si>
  <si>
    <t xml:space="preserve"> I.P. COMP STG 2 ROTOR DJSK</t>
  </si>
  <si>
    <t>lk60126</t>
  </si>
  <si>
    <t>stdk3803</t>
  </si>
  <si>
    <t xml:space="preserve"> I.P. COMP STG 3 ROTOR DISK</t>
  </si>
  <si>
    <t>lk82617</t>
  </si>
  <si>
    <t>dn 30613</t>
  </si>
  <si>
    <t xml:space="preserve">I.P. COMP STG 4 ROTOR DISK   </t>
  </si>
  <si>
    <t xml:space="preserve">lk60129 </t>
  </si>
  <si>
    <t>stdk3242</t>
  </si>
  <si>
    <t xml:space="preserve"> 18,010</t>
  </si>
  <si>
    <t xml:space="preserve">ul36821  </t>
  </si>
  <si>
    <t>mw0365961</t>
  </si>
  <si>
    <t>8,900</t>
  </si>
  <si>
    <t>ul37093</t>
  </si>
  <si>
    <t>mw0252905</t>
  </si>
  <si>
    <t>STG 3 HP COMP. ROTOR DISK</t>
  </si>
  <si>
    <t>ul24738</t>
  </si>
  <si>
    <t>setm24425</t>
  </si>
  <si>
    <t>11,000</t>
  </si>
  <si>
    <t>UL20062</t>
  </si>
  <si>
    <t>MW0354612</t>
  </si>
  <si>
    <t>11,600</t>
  </si>
  <si>
    <t>U129473</t>
  </si>
  <si>
    <t>LDRCZ15312</t>
  </si>
  <si>
    <t>7,150</t>
  </si>
  <si>
    <t>COMP/TURBINE SUPPORT DISK</t>
  </si>
  <si>
    <t>LK47878</t>
  </si>
  <si>
    <t>PQEL1889</t>
  </si>
  <si>
    <t>ROTOR, REAR, HP COMP (4-6 DRUM)</t>
  </si>
  <si>
    <t>UL39618</t>
  </si>
  <si>
    <t>MW0200538</t>
  </si>
  <si>
    <t>13,800</t>
  </si>
  <si>
    <t>I.P. TURBINE ROTOR DISK</t>
  </si>
  <si>
    <t>UL32380</t>
  </si>
  <si>
    <t>CQMM1700/A</t>
  </si>
  <si>
    <t>10,390</t>
  </si>
  <si>
    <t xml:space="preserve">L P. TURBINE STG 1   ROTOR DISK </t>
  </si>
  <si>
    <t>CMNLK49530</t>
  </si>
  <si>
    <t>EEBH2034</t>
  </si>
  <si>
    <t>20,050</t>
  </si>
  <si>
    <t>LP. TURBINE STG 2 ROTOR DISK</t>
  </si>
  <si>
    <t>BMPUL37347</t>
  </si>
  <si>
    <t>EEBH3176</t>
  </si>
  <si>
    <t>21,940</t>
  </si>
  <si>
    <t>LP. TURBINE STG 3 ROTOR DISK</t>
  </si>
  <si>
    <t>ELK54541</t>
  </si>
  <si>
    <t>SN5287</t>
  </si>
  <si>
    <t>21,948</t>
  </si>
  <si>
    <t>I.P. TURBINE SHAFT ASSY.</t>
  </si>
  <si>
    <t>LK67461</t>
  </si>
  <si>
    <t xml:space="preserve">BAEF2753 </t>
  </si>
  <si>
    <t>21,950</t>
  </si>
  <si>
    <t>L.P.C ROTOR SHAFT</t>
  </si>
  <si>
    <t xml:space="preserve">UL23773  </t>
  </si>
  <si>
    <t>PAVN1637A</t>
  </si>
  <si>
    <t xml:space="preserve"> I.P.C REAR STUB SHAFT</t>
  </si>
  <si>
    <t>UL20014</t>
  </si>
  <si>
    <t>PAVR579A</t>
  </si>
  <si>
    <t>19,150</t>
  </si>
  <si>
    <t>CENTERE THRUST LINK HOUSING</t>
  </si>
  <si>
    <t xml:space="preserve">FW18123 </t>
  </si>
  <si>
    <t>KW393</t>
  </si>
  <si>
    <t>UL37588</t>
  </si>
  <si>
    <t>BAEF5332</t>
  </si>
  <si>
    <t xml:space="preserve">13,675 </t>
  </si>
  <si>
    <t>LK86365</t>
  </si>
  <si>
    <t>UL19694</t>
  </si>
  <si>
    <t>UL19693</t>
  </si>
  <si>
    <t>KHG24</t>
  </si>
  <si>
    <t>LP COMP SHAFT</t>
  </si>
  <si>
    <t>UL24662</t>
  </si>
  <si>
    <t>PATH2914/A</t>
  </si>
  <si>
    <t>UL19701</t>
  </si>
  <si>
    <t>IP COMP STAGES 6,7 ROTOR SHAFT</t>
  </si>
  <si>
    <t>SN14117</t>
  </si>
  <si>
    <t>IP COMP STAGE 1 DISC</t>
  </si>
  <si>
    <t>LK69019</t>
  </si>
  <si>
    <t>SN26726</t>
  </si>
  <si>
    <t>IP COMP STAGE 2 DISC</t>
  </si>
  <si>
    <t>LK60126</t>
  </si>
  <si>
    <t>STDK2521</t>
  </si>
  <si>
    <t>IP COMP STAGE 3 DISC</t>
  </si>
  <si>
    <t>LK69020</t>
  </si>
  <si>
    <t>IP COMP STAGE 4 DISC</t>
  </si>
  <si>
    <t>LK60129</t>
  </si>
  <si>
    <t>STDK2059</t>
  </si>
  <si>
    <t>IP COMP STAGE 5 DISC</t>
  </si>
  <si>
    <t>UL36821</t>
  </si>
  <si>
    <t>DN65819</t>
  </si>
  <si>
    <t>LK60127</t>
  </si>
  <si>
    <t>SA661</t>
  </si>
  <si>
    <t>PAVR582/A</t>
  </si>
  <si>
    <t>UL16961</t>
  </si>
  <si>
    <t>CQDY5907</t>
  </si>
  <si>
    <t>UL29346</t>
  </si>
  <si>
    <t>CQDY7182</t>
  </si>
  <si>
    <t>LK87101</t>
  </si>
  <si>
    <t>CD36</t>
  </si>
  <si>
    <t>DISC ROTOR STG.1-2 H.P COMP.ASSY</t>
  </si>
  <si>
    <t>DN65295</t>
  </si>
  <si>
    <t>DISC ROTOR STG.3 H.P COMP</t>
  </si>
  <si>
    <t>UL29348</t>
  </si>
  <si>
    <t>DEBH4108</t>
  </si>
  <si>
    <t>LK72504</t>
  </si>
  <si>
    <t>CQMM818</t>
  </si>
  <si>
    <t>UL37578</t>
  </si>
  <si>
    <t>BAVP2268/A</t>
  </si>
  <si>
    <t>NEUL37340</t>
  </si>
  <si>
    <t>EEBH2029</t>
  </si>
  <si>
    <t>L.P TURBINE STG 2 DISC</t>
  </si>
  <si>
    <t>UL37347</t>
  </si>
  <si>
    <t>EEBH3064</t>
  </si>
  <si>
    <t>L.P TURBINE STG 3 DISC</t>
  </si>
  <si>
    <t>RUL37350</t>
  </si>
  <si>
    <t>SN16029</t>
  </si>
  <si>
    <t>UL37587</t>
  </si>
  <si>
    <t>BAEF2817</t>
  </si>
  <si>
    <t>LP  CPMP ROTOR DISC</t>
  </si>
  <si>
    <t>LK86369</t>
  </si>
  <si>
    <t>WGTDK851</t>
  </si>
  <si>
    <t>L.P.COMP.BLADE</t>
  </si>
  <si>
    <t>UL19678</t>
  </si>
  <si>
    <t>AEN22</t>
  </si>
  <si>
    <t>AJB22</t>
  </si>
  <si>
    <t>AGM22</t>
  </si>
  <si>
    <t>ZSN21</t>
  </si>
  <si>
    <t>XUD21</t>
  </si>
  <si>
    <t>ZEM21</t>
  </si>
  <si>
    <t>LK75129</t>
  </si>
  <si>
    <t>ZES24</t>
  </si>
  <si>
    <t>ASX22</t>
  </si>
  <si>
    <t>ALR22</t>
  </si>
  <si>
    <t>AXA22</t>
  </si>
  <si>
    <t>AEB22</t>
  </si>
  <si>
    <t>AWS22</t>
  </si>
  <si>
    <t>ATU22</t>
  </si>
  <si>
    <t>ABE22</t>
  </si>
  <si>
    <t>AEM22</t>
  </si>
  <si>
    <t>BAH22</t>
  </si>
  <si>
    <t>AXL22</t>
  </si>
  <si>
    <t>BSX22</t>
  </si>
  <si>
    <t>AEA22</t>
  </si>
  <si>
    <t>BBK22</t>
  </si>
  <si>
    <t>WZU21</t>
  </si>
  <si>
    <t>AZD22</t>
  </si>
  <si>
    <t>AGN22</t>
  </si>
  <si>
    <t>AJN22</t>
  </si>
  <si>
    <t>ZHB21</t>
  </si>
  <si>
    <t>AGW22</t>
  </si>
  <si>
    <t>ZWJ21</t>
  </si>
  <si>
    <t>AUA22</t>
  </si>
  <si>
    <t>XZG21</t>
  </si>
  <si>
    <t>AXZ22</t>
  </si>
  <si>
    <t>AHK22</t>
  </si>
  <si>
    <t>ZJK21</t>
  </si>
  <si>
    <t>ATW22</t>
  </si>
  <si>
    <t>LP COMP ROTOR SHAFT BALANCED ASSY</t>
  </si>
  <si>
    <t>UL23773</t>
  </si>
  <si>
    <t>PAEF2640</t>
  </si>
  <si>
    <t>UL37054</t>
  </si>
  <si>
    <t>SN28022</t>
  </si>
  <si>
    <t>SN28472</t>
  </si>
  <si>
    <t>STDK2516</t>
  </si>
  <si>
    <t>SN28851</t>
  </si>
  <si>
    <t>STDK2653</t>
  </si>
  <si>
    <t>MW0356583</t>
  </si>
  <si>
    <t>CONE DRIVE.FRONT STUB SHAFT I.P.COMP</t>
  </si>
  <si>
    <t>SA587</t>
  </si>
  <si>
    <t>IP COMP ROTOR REAR STUB SHAFT</t>
  </si>
  <si>
    <t>PAVR470/A</t>
  </si>
  <si>
    <t>HP COMP STAGES 1,2 ROTOR DISC</t>
  </si>
  <si>
    <t>DN60599</t>
  </si>
  <si>
    <t>HP COMP STAGE 3 ROTOR DISC</t>
  </si>
  <si>
    <t>UL22579</t>
  </si>
  <si>
    <t>DEBH4425</t>
  </si>
  <si>
    <t>HP TURBINE DISC</t>
  </si>
  <si>
    <t>UL29473</t>
  </si>
  <si>
    <t>LDRCZ12957</t>
  </si>
  <si>
    <t>H.P TURBINE SHAFT</t>
  </si>
  <si>
    <t>LK84121</t>
  </si>
  <si>
    <t>DN30044</t>
  </si>
  <si>
    <t>IP TURBINE DISC</t>
  </si>
  <si>
    <t>CQMM874</t>
  </si>
  <si>
    <t>IP TURBINE SHAFT</t>
  </si>
  <si>
    <t>UL37576</t>
  </si>
  <si>
    <t>BAEF3126</t>
  </si>
  <si>
    <t>LP TURBINE SHAFT</t>
  </si>
  <si>
    <t>BAEF2517</t>
  </si>
  <si>
    <t>LP TURBINE STAGE 1 DISC</t>
  </si>
  <si>
    <t>UL29015</t>
  </si>
  <si>
    <t>EETM2198</t>
  </si>
  <si>
    <t>LP TURBINE STAGE 2 DISC</t>
  </si>
  <si>
    <t>CUL37347</t>
  </si>
  <si>
    <t>EEBH2797</t>
  </si>
  <si>
    <t>LP TURBINE STAGE 3 DISC</t>
  </si>
  <si>
    <t>BEUL37350</t>
  </si>
  <si>
    <t>SN19022</t>
  </si>
  <si>
    <t>COMP/TURBINE JOINT FLANGE SUPPORT DISC</t>
  </si>
  <si>
    <t>PQEL1949</t>
  </si>
  <si>
    <t xml:space="preserve"> LK86365</t>
  </si>
  <si>
    <t>ZHM21</t>
  </si>
  <si>
    <t>18000</t>
  </si>
  <si>
    <t>UWW21</t>
  </si>
  <si>
    <t xml:space="preserve"> UL19694</t>
  </si>
  <si>
    <t>HMX24</t>
  </si>
  <si>
    <t>AJX25</t>
  </si>
  <si>
    <t>XRH23</t>
  </si>
  <si>
    <t xml:space="preserve"> BXJ23</t>
  </si>
  <si>
    <t>WLX24</t>
  </si>
  <si>
    <t xml:space="preserve"> ADB25</t>
  </si>
  <si>
    <t xml:space="preserve"> ZHT24</t>
  </si>
  <si>
    <t xml:space="preserve"> ZMD24</t>
  </si>
  <si>
    <t xml:space="preserve"> ZEM24</t>
  </si>
  <si>
    <t xml:space="preserve"> ZEW24</t>
  </si>
  <si>
    <t xml:space="preserve"> WBU24</t>
  </si>
  <si>
    <t>UWA24</t>
  </si>
  <si>
    <t>XAT24</t>
  </si>
  <si>
    <t xml:space="preserve"> ZEJ23</t>
  </si>
  <si>
    <t xml:space="preserve"> XUD24</t>
  </si>
  <si>
    <t xml:space="preserve"> JHE24</t>
  </si>
  <si>
    <t xml:space="preserve"> BUH24</t>
  </si>
  <si>
    <t>BJK25</t>
  </si>
  <si>
    <t xml:space="preserve"> RXZ24</t>
  </si>
  <si>
    <t xml:space="preserve"> LAS24</t>
  </si>
  <si>
    <t xml:space="preserve"> DUD24</t>
  </si>
  <si>
    <t xml:space="preserve"> WLH23</t>
  </si>
  <si>
    <t xml:space="preserve"> ZZZ24</t>
  </si>
  <si>
    <t xml:space="preserve"> THA23</t>
  </si>
  <si>
    <t xml:space="preserve"> LXH24</t>
  </si>
  <si>
    <t xml:space="preserve"> LZZ24</t>
  </si>
  <si>
    <t xml:space="preserve"> JEH21</t>
  </si>
  <si>
    <t xml:space="preserve"> UL19693</t>
  </si>
  <si>
    <t>XTS21</t>
  </si>
  <si>
    <t>AGX22</t>
  </si>
  <si>
    <t>LK86367</t>
  </si>
  <si>
    <t xml:space="preserve"> WBD21</t>
  </si>
  <si>
    <t>MME22</t>
  </si>
  <si>
    <t>SA806</t>
  </si>
  <si>
    <t>25000</t>
  </si>
  <si>
    <t>WGTDK696A</t>
  </si>
  <si>
    <t>14000</t>
  </si>
  <si>
    <t xml:space="preserve"> SN28150</t>
  </si>
  <si>
    <t>20000</t>
  </si>
  <si>
    <t xml:space="preserve"> STDK2592</t>
  </si>
  <si>
    <t xml:space="preserve"> LK60129</t>
  </si>
  <si>
    <t xml:space="preserve"> STDK2287</t>
  </si>
  <si>
    <t xml:space="preserve"> MW0222484</t>
  </si>
  <si>
    <t xml:space="preserve"> UL29349</t>
  </si>
  <si>
    <t>DEBH4677</t>
  </si>
  <si>
    <t>MW0332263</t>
  </si>
  <si>
    <t xml:space="preserve"> LDRCZ13524</t>
  </si>
  <si>
    <t xml:space="preserve"> UL32380</t>
  </si>
  <si>
    <t xml:space="preserve"> CQMM1692/A</t>
  </si>
  <si>
    <t>10390</t>
  </si>
  <si>
    <t>CMNUL18938</t>
  </si>
  <si>
    <t xml:space="preserve"> EETM2197</t>
  </si>
  <si>
    <t>20050</t>
  </si>
  <si>
    <t xml:space="preserve"> UL18939</t>
  </si>
  <si>
    <t>SETM06591</t>
  </si>
  <si>
    <t>21940</t>
  </si>
  <si>
    <t xml:space="preserve"> CLK54541</t>
  </si>
  <si>
    <t>SN26541</t>
  </si>
  <si>
    <t>21948</t>
  </si>
  <si>
    <t>PQEL2158</t>
  </si>
  <si>
    <t xml:space="preserve"> UL24662</t>
  </si>
  <si>
    <t>PATH1875A</t>
  </si>
  <si>
    <t>13425</t>
  </si>
  <si>
    <t xml:space="preserve"> UL37093</t>
  </si>
  <si>
    <t xml:space="preserve"> DN65628</t>
  </si>
  <si>
    <t>EAVR316</t>
  </si>
  <si>
    <t>19150</t>
  </si>
  <si>
    <t>LK84122</t>
  </si>
  <si>
    <t xml:space="preserve"> DN37725</t>
  </si>
  <si>
    <t>13800</t>
  </si>
  <si>
    <t xml:space="preserve"> UL24110</t>
  </si>
  <si>
    <t>BAEF2486</t>
  </si>
  <si>
    <t>21950</t>
  </si>
  <si>
    <t xml:space="preserve"> UL37588</t>
  </si>
  <si>
    <t>BAVP2279</t>
  </si>
  <si>
    <t>13675</t>
  </si>
  <si>
    <t>DISK</t>
  </si>
  <si>
    <r>
      <t xml:space="preserve">LIFE </t>
    </r>
    <r>
      <rPr>
        <b/>
        <sz val="10.5"/>
        <color rgb="FF000000"/>
        <rFont val="Times New Roman"/>
        <family val="1"/>
      </rPr>
      <t xml:space="preserve">(TIME/CYCLE) </t>
    </r>
  </si>
  <si>
    <t xml:space="preserve"> REMARKS </t>
  </si>
  <si>
    <t>REMAINING (TIME/CYCLE)</t>
  </si>
  <si>
    <t xml:space="preserve"> TOTAL USED 
(TIME/CYCLE) </t>
  </si>
  <si>
    <r>
      <t xml:space="preserve">  HZ-  </t>
    </r>
    <r>
      <rPr>
        <b/>
        <u/>
        <sz val="9"/>
        <rFont val="Times New Roman"/>
        <family val="1"/>
      </rPr>
      <t xml:space="preserve">AIJ                            </t>
    </r>
    <r>
      <rPr>
        <b/>
        <sz val="9"/>
        <rFont val="Times New Roman"/>
        <family val="1"/>
      </rPr>
      <t xml:space="preserve">    MODEL:  </t>
    </r>
    <r>
      <rPr>
        <b/>
        <u/>
        <sz val="9"/>
        <rFont val="Times New Roman"/>
        <family val="1"/>
      </rPr>
      <t xml:space="preserve">GTCP660-4D           </t>
    </r>
  </si>
  <si>
    <t>LIFE LIMITED COMPONENT/PART STATUS (APU)</t>
  </si>
  <si>
    <t xml:space="preserve">  PREPARED BY: </t>
  </si>
  <si>
    <t>LIFE LIMITED COMPONENT/PART STATUS (ENGINE)</t>
  </si>
  <si>
    <t>1st STAGE COMP.WHEEL</t>
  </si>
  <si>
    <t>977328-3</t>
  </si>
  <si>
    <t>1-03501-3532</t>
  </si>
  <si>
    <t>2nd STAGE COMP.WHEEL</t>
  </si>
  <si>
    <t>968819-3</t>
  </si>
  <si>
    <t>9-18040-6140</t>
  </si>
  <si>
    <t>3rd STAGE COMP.WHEEL</t>
  </si>
  <si>
    <t>968822-3</t>
  </si>
  <si>
    <t>0-18040-7233</t>
  </si>
  <si>
    <t>4th STAGE COMP.WHEEL</t>
  </si>
  <si>
    <t>968825-3</t>
  </si>
  <si>
    <t>1-18040-9897</t>
  </si>
  <si>
    <t>1st STAGE TURBINE WHEEL ASSY</t>
  </si>
  <si>
    <t>892812-2</t>
  </si>
  <si>
    <t>4-23365-200</t>
  </si>
  <si>
    <t>2nd STAGE TURBINE WHEEL ASSY</t>
  </si>
  <si>
    <t>892813-2</t>
  </si>
  <si>
    <t>3-23365-3053</t>
  </si>
  <si>
    <t>IP. COMP STG 5   ROTOR DISK</t>
  </si>
  <si>
    <t>IP COMP STG.6&amp;7  ROTOR SHAFT</t>
  </si>
  <si>
    <t>HP TURBINE ROTOR DISK</t>
  </si>
  <si>
    <t xml:space="preserve">LP.C FAN BLADE  </t>
  </si>
  <si>
    <t xml:space="preserve">LPC FAN BLADE </t>
  </si>
  <si>
    <t>last shop visit</t>
  </si>
  <si>
    <t xml:space="preserve"> </t>
  </si>
  <si>
    <t>LK86366</t>
  </si>
  <si>
    <t>ZEH21</t>
  </si>
  <si>
    <t xml:space="preserve"> ULS24</t>
  </si>
  <si>
    <t>WHU24</t>
  </si>
  <si>
    <t>HWS23</t>
  </si>
  <si>
    <t>TBW22</t>
  </si>
  <si>
    <t>ZEZ24</t>
  </si>
  <si>
    <t>UWE24</t>
  </si>
  <si>
    <t>WNA24</t>
  </si>
  <si>
    <t>XEM24</t>
  </si>
  <si>
    <t>XXZ23</t>
  </si>
  <si>
    <t>XZS23</t>
  </si>
  <si>
    <t>ZAD24</t>
  </si>
  <si>
    <t>XTN24</t>
  </si>
  <si>
    <t>XTX23</t>
  </si>
  <si>
    <t>ZHL24</t>
  </si>
  <si>
    <t>ZLD24</t>
  </si>
  <si>
    <t>KZA24</t>
  </si>
  <si>
    <t>AJW25</t>
  </si>
  <si>
    <t>GTD24</t>
  </si>
  <si>
    <t>ABA24</t>
  </si>
  <si>
    <t>KHD24</t>
  </si>
  <si>
    <t>GSG24</t>
  </si>
  <si>
    <t>UZH24</t>
  </si>
  <si>
    <t>BSJ25</t>
  </si>
  <si>
    <t>ZJD21</t>
  </si>
  <si>
    <t>JXM22</t>
  </si>
  <si>
    <t>ALH22</t>
  </si>
  <si>
    <t>ERD22</t>
  </si>
  <si>
    <t>BXL22</t>
  </si>
  <si>
    <t>KLT22</t>
  </si>
  <si>
    <t xml:space="preserve"> EZN22</t>
  </si>
  <si>
    <t xml:space="preserve"> LK86367</t>
  </si>
  <si>
    <t>JNR21</t>
  </si>
  <si>
    <t>DKA24</t>
  </si>
  <si>
    <t>CONE</t>
  </si>
  <si>
    <t xml:space="preserve"> LK60127</t>
  </si>
  <si>
    <t>SA32</t>
  </si>
  <si>
    <t>LK86368</t>
  </si>
  <si>
    <t xml:space="preserve"> WGTDK900</t>
  </si>
  <si>
    <t xml:space="preserve"> LK69019</t>
  </si>
  <si>
    <t>SN27473</t>
  </si>
  <si>
    <t xml:space="preserve"> LK60126</t>
  </si>
  <si>
    <t>STDK2570</t>
  </si>
  <si>
    <t xml:space="preserve"> LK82618</t>
  </si>
  <si>
    <t>DN29848</t>
  </si>
  <si>
    <t>STDK547</t>
  </si>
  <si>
    <r>
      <t xml:space="preserve"> </t>
    </r>
    <r>
      <rPr>
        <sz val="12"/>
        <rFont val="Arial"/>
        <family val="2"/>
      </rPr>
      <t>UL36821</t>
    </r>
  </si>
  <si>
    <t>MW0389774</t>
  </si>
  <si>
    <t xml:space="preserve"> UL29347</t>
  </si>
  <si>
    <t>DEBH5749</t>
  </si>
  <si>
    <t xml:space="preserve"> UL20062</t>
  </si>
  <si>
    <t xml:space="preserve"> MW0402145</t>
  </si>
  <si>
    <t>LDRC216623</t>
  </si>
  <si>
    <t>PQEL2009</t>
  </si>
  <si>
    <t>CQMM1543/A</t>
  </si>
  <si>
    <t xml:space="preserve"> CUL37340</t>
  </si>
  <si>
    <t xml:space="preserve"> EEBH2739</t>
  </si>
  <si>
    <t xml:space="preserve"> MPLK59840</t>
  </si>
  <si>
    <t>EEBH3079</t>
  </si>
  <si>
    <t xml:space="preserve"> ELK54541</t>
  </si>
  <si>
    <t>SN19326</t>
  </si>
  <si>
    <t>SHAFT</t>
  </si>
  <si>
    <t>PATH2802/A</t>
  </si>
  <si>
    <t xml:space="preserve"> MW0302119</t>
  </si>
  <si>
    <t xml:space="preserve"> UL20014</t>
  </si>
  <si>
    <t xml:space="preserve"> PAVR640A</t>
  </si>
  <si>
    <t xml:space="preserve"> UL32173</t>
  </si>
  <si>
    <t>DN64524</t>
  </si>
  <si>
    <t xml:space="preserve"> UL20002</t>
  </si>
  <si>
    <t>BAVP2244/A</t>
  </si>
  <si>
    <t>BAEF4997</t>
  </si>
  <si>
    <t>HTR23</t>
  </si>
  <si>
    <t>WMJ24</t>
  </si>
  <si>
    <t>ZLU24</t>
  </si>
  <si>
    <t>EWN21</t>
  </si>
  <si>
    <t>NRJ22</t>
  </si>
  <si>
    <t>WJB24</t>
  </si>
  <si>
    <t>UL19672</t>
  </si>
  <si>
    <t>XNR24</t>
  </si>
  <si>
    <t>WSH24</t>
  </si>
  <si>
    <t>WSL24</t>
  </si>
  <si>
    <t>ZDB24</t>
  </si>
  <si>
    <t>WXD24</t>
  </si>
  <si>
    <t>BXJ24</t>
  </si>
  <si>
    <t>ZHD23</t>
  </si>
  <si>
    <t>KBJ24</t>
  </si>
  <si>
    <t>JSW24</t>
  </si>
  <si>
    <t>SAG23</t>
  </si>
  <si>
    <t>RUH24</t>
  </si>
  <si>
    <t>BXR24</t>
  </si>
  <si>
    <t>WLR23</t>
  </si>
  <si>
    <t>UUD23</t>
  </si>
  <si>
    <t>AJM24</t>
  </si>
  <si>
    <t>FW31151</t>
  </si>
  <si>
    <t>AMT25</t>
  </si>
  <si>
    <t>AAE24</t>
  </si>
  <si>
    <t>DTS24</t>
  </si>
  <si>
    <t>SEX24</t>
  </si>
  <si>
    <t>EGA24</t>
  </si>
  <si>
    <t>BSJ22</t>
  </si>
  <si>
    <t>XND21</t>
  </si>
  <si>
    <t>GDD22</t>
  </si>
  <si>
    <t>JNS21</t>
  </si>
  <si>
    <t>KDN21</t>
  </si>
  <si>
    <t>WEH23</t>
  </si>
  <si>
    <t>UBH24</t>
  </si>
  <si>
    <t>SA862</t>
  </si>
  <si>
    <t>LTDK7011A</t>
  </si>
  <si>
    <t>SN18358</t>
  </si>
  <si>
    <t>STDK2108</t>
  </si>
  <si>
    <t>SN26856</t>
  </si>
  <si>
    <t>DN64558</t>
  </si>
  <si>
    <t>STDK977</t>
  </si>
  <si>
    <t>18216</t>
  </si>
  <si>
    <t>DEBH4141</t>
  </si>
  <si>
    <t>IP COMP.FRONT STUB SHAFT DRIVE CONE</t>
  </si>
  <si>
    <t>LP COMP ROTOR DISK&amp;NUTS ASSY</t>
  </si>
  <si>
    <t>IP COMP STG 1 ROTOR DISK</t>
  </si>
  <si>
    <t>IP COMP STG 2 ROTOR DISK</t>
  </si>
  <si>
    <t>IP COMP STG 3 ROTOR DISK</t>
  </si>
  <si>
    <t>HPC STG 1 &amp; 2 DISK</t>
  </si>
  <si>
    <t>IP COMP STG 4 ROTOR DISK</t>
  </si>
  <si>
    <t>IP COMP STG 5 ROTOR DISK</t>
  </si>
  <si>
    <t>STG 3 HP COMP ROTOR DISK</t>
  </si>
  <si>
    <t>UL37821</t>
  </si>
  <si>
    <t>MNLK49530</t>
  </si>
  <si>
    <t>RMUL37347</t>
  </si>
  <si>
    <t>CBLK54541</t>
  </si>
  <si>
    <t>UL33373</t>
  </si>
  <si>
    <t>FW18123</t>
  </si>
  <si>
    <t>LDRCZ13466</t>
  </si>
  <si>
    <t>CQMM1563/A</t>
  </si>
  <si>
    <t>EEBH3205</t>
  </si>
  <si>
    <t>EEBH2373</t>
  </si>
  <si>
    <t>SN17144</t>
  </si>
  <si>
    <t>PQEL2048</t>
  </si>
  <si>
    <t>PATH5311A</t>
  </si>
  <si>
    <t>DN36798</t>
  </si>
  <si>
    <t>PAVR539A</t>
  </si>
  <si>
    <t>MW0200535</t>
  </si>
  <si>
    <t>BAVP2368A</t>
  </si>
  <si>
    <t>KW892</t>
  </si>
  <si>
    <t>IP TURBINE ROTOR DISK</t>
  </si>
  <si>
    <t>LP TURBINE STG 1 ROTOR DISK</t>
  </si>
  <si>
    <t>LP TURBINE STG 2 ROTOR DISK</t>
  </si>
  <si>
    <t>LP TURBINE STG 3 ROTOR DISK</t>
  </si>
  <si>
    <t>COMP TURBINE JOINT FLANGE SUPPORT DISC</t>
  </si>
  <si>
    <t>LP COMP ROTOR SHAFT</t>
  </si>
  <si>
    <t>IP COMP STG 6 &amp; 7 ROTOR SHAFT</t>
  </si>
  <si>
    <t>IP COMPRESSOR REAR STUB SHAFT</t>
  </si>
  <si>
    <t>ROTOR REAR HP COMP (4-6 DRUM)</t>
  </si>
  <si>
    <t>IP TURBINE SHAFT ASSY</t>
  </si>
  <si>
    <t>CENTER THRUST LINK HOUSING  SPHERICAL BEARING</t>
  </si>
  <si>
    <t>8-18040-487</t>
  </si>
  <si>
    <t>8-03501-5703</t>
  </si>
  <si>
    <t>7-18040-5498</t>
  </si>
  <si>
    <t>8-18040-722</t>
  </si>
  <si>
    <t>8-18040-5597</t>
  </si>
  <si>
    <t>8-18040-2309</t>
  </si>
  <si>
    <t>1st STAGE COMP.DISK</t>
  </si>
  <si>
    <t>2nd STAGE COMP.DISK</t>
  </si>
  <si>
    <t>3rd STAGE COMP.DISK</t>
  </si>
  <si>
    <t>4th STAGE COMP.DISK</t>
  </si>
  <si>
    <t>1st STAGE TURBINE DISK</t>
  </si>
  <si>
    <t>2nd STAGE TURBINE DISK</t>
  </si>
  <si>
    <t>1-03501-3425</t>
  </si>
  <si>
    <t>9-18040-6256</t>
  </si>
  <si>
    <t>0-18040-7213</t>
  </si>
  <si>
    <t>6-03501-1862</t>
  </si>
  <si>
    <t>2-18040-757</t>
  </si>
  <si>
    <t>2-18040-829</t>
  </si>
  <si>
    <t>LK81118</t>
  </si>
  <si>
    <t>HPT BLADE SET</t>
  </si>
  <si>
    <t>BDL1016C2</t>
  </si>
  <si>
    <t>CM7320</t>
  </si>
  <si>
    <t>IPT BLADE SET</t>
  </si>
  <si>
    <t>BLD1017C2</t>
  </si>
  <si>
    <t>CM7315</t>
  </si>
  <si>
    <t>CENTER THRUST LINK HOUSING SPHERICAL BEARING</t>
  </si>
  <si>
    <t>KW403</t>
  </si>
  <si>
    <t>UL36998</t>
  </si>
  <si>
    <t>LPC ROTOR SHAFT</t>
  </si>
  <si>
    <t>IPC STG 2 SUPPORT CONE</t>
  </si>
  <si>
    <t>IPC ROTOR REAR STUB SHAFT</t>
  </si>
  <si>
    <t>HPC STG 1,2 ROTOR DISC</t>
  </si>
  <si>
    <t>HPC STG 3 ROTOR DISC</t>
  </si>
  <si>
    <t>HP TURBINE ROTOR DISC</t>
  </si>
  <si>
    <t>HPT BRNG INNER RACE S/PANEL</t>
  </si>
  <si>
    <t>HP TURBINE CONICAL SHAFT</t>
  </si>
  <si>
    <t>LP TURBINE STG 1 DISC</t>
  </si>
  <si>
    <t>MW0159770</t>
  </si>
  <si>
    <t>KW343</t>
  </si>
  <si>
    <t>L.P. COMP ROTOR DISC</t>
  </si>
  <si>
    <t>IP TURBINE ROTOR DISC</t>
  </si>
  <si>
    <t xml:space="preserve">LIFE (TIME/CYCLE) </t>
  </si>
  <si>
    <t>LP COMP ROTOR DISC</t>
  </si>
  <si>
    <t>H.P. TURBINE ROTOR ASSY.</t>
  </si>
  <si>
    <t>Ul 19694</t>
  </si>
  <si>
    <t>STG 1&amp;2 HP COMP ROTOR DISK</t>
  </si>
  <si>
    <t>ENG\12252.pdf</t>
  </si>
  <si>
    <t>ENG\12279.pdf</t>
  </si>
  <si>
    <t>ENG\12284.pdf</t>
  </si>
  <si>
    <t>APU\P122.pdf</t>
  </si>
  <si>
    <t>IP COMPRESSOR STG 5 ROTOR DISK</t>
  </si>
  <si>
    <t>AD 2005-15-13 &amp; AD 2007-06-10</t>
  </si>
  <si>
    <t>HISTORY CARD</t>
  </si>
  <si>
    <t>..\..\History Card\ENG\HZ-AIJ\12258.xls</t>
  </si>
  <si>
    <t>LEST OFF LL'S</t>
  </si>
  <si>
    <t>History Card</t>
  </si>
  <si>
    <t>LAST SHOP VISIT</t>
  </si>
  <si>
    <t xml:space="preserve">  HZ-  HM1C                               MODEL:  RB211-524C2-19     </t>
  </si>
  <si>
    <r>
      <t xml:space="preserve">  HZ- HM1C                                       MODEL:  </t>
    </r>
    <r>
      <rPr>
        <b/>
        <u/>
        <sz val="9"/>
        <rFont val="Times New Roman"/>
        <family val="1"/>
      </rPr>
      <t xml:space="preserve">GTCP660-4D           </t>
    </r>
  </si>
  <si>
    <t xml:space="preserve"> TOTAL USED 
(CYCLE) </t>
  </si>
  <si>
    <r>
      <t xml:space="preserve">LIFE </t>
    </r>
    <r>
      <rPr>
        <b/>
        <sz val="10.5"/>
        <color rgb="FF000000"/>
        <rFont val="Cambria"/>
        <family val="1"/>
        <scheme val="major"/>
      </rPr>
      <t xml:space="preserve">(TIME/CYCLE) </t>
    </r>
  </si>
  <si>
    <r>
      <t xml:space="preserve">  HZ- HM1C                                    MODEL:  </t>
    </r>
    <r>
      <rPr>
        <b/>
        <u/>
        <sz val="10"/>
        <rFont val="Cambria"/>
        <family val="1"/>
        <scheme val="major"/>
      </rPr>
      <t xml:space="preserve">RB211-524C2-19     </t>
    </r>
  </si>
  <si>
    <t>STG 3 HP COMPRESSOR ROTOR DISK</t>
  </si>
  <si>
    <t>HRR24</t>
  </si>
  <si>
    <t>HMU24</t>
  </si>
  <si>
    <t>ZLD23</t>
  </si>
  <si>
    <t>ZNH24</t>
  </si>
  <si>
    <t>URE22</t>
  </si>
  <si>
    <t>JRK23</t>
  </si>
  <si>
    <t>ZBU24</t>
  </si>
  <si>
    <t>ADD25</t>
  </si>
  <si>
    <t>HHS22</t>
  </si>
  <si>
    <t>LAL22</t>
  </si>
  <si>
    <t>JEU22</t>
  </si>
  <si>
    <t>UWZ23</t>
  </si>
  <si>
    <t>XZK24</t>
  </si>
  <si>
    <t>ZAE23</t>
  </si>
  <si>
    <t>SHN23</t>
  </si>
  <si>
    <t>AAH25</t>
  </si>
  <si>
    <t>ZKS24</t>
  </si>
  <si>
    <t>SGU23</t>
  </si>
  <si>
    <t>RUR24</t>
  </si>
  <si>
    <t>JXB24</t>
  </si>
  <si>
    <t>GZA24</t>
  </si>
  <si>
    <t>GRG23</t>
  </si>
  <si>
    <t>AKR22</t>
  </si>
  <si>
    <t>ZBK21</t>
  </si>
  <si>
    <t>XLA21</t>
  </si>
  <si>
    <t>HZR21</t>
  </si>
  <si>
    <t>SGB21</t>
  </si>
  <si>
    <t>JSK21</t>
  </si>
  <si>
    <t>WTS24</t>
  </si>
  <si>
    <t>LUE22</t>
  </si>
  <si>
    <t>AJD25</t>
  </si>
  <si>
    <t>WNL24</t>
  </si>
  <si>
    <t>UL20676</t>
  </si>
  <si>
    <t>LTDK13243</t>
  </si>
  <si>
    <t>up to date:28-10-2013</t>
  </si>
  <si>
    <t>up todate:28-OCT-2013</t>
  </si>
  <si>
    <t xml:space="preserve">  HZ-  HM1C                                 MODEL:  GTCP660-4D           </t>
  </si>
  <si>
    <t>AD#2013-0041 AND FORM "A" NO:HM-A-2057R3</t>
  </si>
  <si>
    <t xml:space="preserve">LPT STG 3 ROTOR DISK </t>
  </si>
  <si>
    <t xml:space="preserve">LPT STG 2 ROTOR DISK </t>
  </si>
  <si>
    <t xml:space="preserve">LPT STG 1 ROTOR DISK </t>
  </si>
  <si>
    <r>
      <t xml:space="preserve">  HZ-  HM</t>
    </r>
    <r>
      <rPr>
        <b/>
        <u/>
        <sz val="9"/>
        <rFont val="Times New Roman"/>
        <family val="1"/>
      </rPr>
      <t xml:space="preserve">1C                          </t>
    </r>
    <r>
      <rPr>
        <b/>
        <sz val="9"/>
        <rFont val="Times New Roman"/>
        <family val="1"/>
      </rPr>
      <t xml:space="preserve">    MODEL:  </t>
    </r>
    <r>
      <rPr>
        <b/>
        <u/>
        <sz val="9"/>
        <rFont val="Times New Roman"/>
        <family val="1"/>
      </rPr>
      <t xml:space="preserve">RB211-524C2-B19 </t>
    </r>
  </si>
  <si>
    <r>
      <t xml:space="preserve">  HZ-  HM1C                                MODEL:  RB211-524C2-B19Q</t>
    </r>
    <r>
      <rPr>
        <b/>
        <u/>
        <sz val="9"/>
        <rFont val="Times New Roman"/>
        <family val="1"/>
      </rPr>
      <t xml:space="preserve">     </t>
    </r>
  </si>
  <si>
    <t xml:space="preserve">  HZ-  HM1C                              MODEL:  RB211-524C2-19</t>
  </si>
  <si>
    <t xml:space="preserve">  HZ-   HM1C                          MODEL:  RB211-524C2-B19    </t>
  </si>
  <si>
    <r>
      <t xml:space="preserve">  S/N: </t>
    </r>
    <r>
      <rPr>
        <b/>
        <u/>
        <sz val="9"/>
        <rFont val="Times New Roman"/>
        <family val="1"/>
      </rPr>
      <t xml:space="preserve">P-37983                        </t>
    </r>
    <r>
      <rPr>
        <b/>
        <sz val="9"/>
        <rFont val="Times New Roman"/>
        <family val="1"/>
      </rPr>
      <t xml:space="preserve">   </t>
    </r>
    <r>
      <rPr>
        <b/>
        <u/>
        <sz val="9"/>
        <rFont val="Times New Roman"/>
        <family val="1"/>
      </rPr>
      <t xml:space="preserve">      </t>
    </r>
  </si>
  <si>
    <t xml:space="preserve">  S/N: P-115                                  </t>
  </si>
  <si>
    <r>
      <t xml:space="preserve">  S/N: P-122                       </t>
    </r>
    <r>
      <rPr>
        <b/>
        <u/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 xml:space="preserve">   </t>
    </r>
  </si>
  <si>
    <r>
      <t xml:space="preserve">  S/N: </t>
    </r>
    <r>
      <rPr>
        <b/>
        <u/>
        <sz val="9"/>
        <rFont val="Times New Roman"/>
        <family val="1"/>
      </rPr>
      <t xml:space="preserve">    12282                  </t>
    </r>
    <r>
      <rPr>
        <b/>
        <sz val="9"/>
        <rFont val="Times New Roman"/>
        <family val="1"/>
      </rPr>
      <t xml:space="preserve">   </t>
    </r>
    <r>
      <rPr>
        <b/>
        <u/>
        <sz val="9"/>
        <rFont val="Times New Roman"/>
        <family val="1"/>
      </rPr>
      <t xml:space="preserve">      </t>
    </r>
  </si>
  <si>
    <t xml:space="preserve">  S/N:      12252              </t>
  </si>
  <si>
    <t xml:space="preserve">  S/N:      12284                                              </t>
  </si>
  <si>
    <t xml:space="preserve">  S/N:      12279                   </t>
  </si>
  <si>
    <t xml:space="preserve">  S/N:      12258                          </t>
  </si>
  <si>
    <t xml:space="preserve">  S/N:      12304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</si>
</sst>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name val="Arial"/>
      <family val="2"/>
    </font>
    <font>
      <sz val="12"/>
      <name val="Arial"/>
      <family val="2"/>
    </font>
    <font>
      <b/>
      <sz val="9.5"/>
      <color rgb="FF000000"/>
      <name val="Times New Roman"/>
      <family val="1"/>
    </font>
    <font>
      <b/>
      <sz val="10.5"/>
      <color rgb="FF000000"/>
      <name val="Times New Roman"/>
      <family val="1"/>
    </font>
    <font>
      <b/>
      <sz val="9"/>
      <name val="Times New Roman"/>
      <family val="1"/>
    </font>
    <font>
      <b/>
      <sz val="22"/>
      <color rgb="FF000000"/>
      <name val="Times New Roman"/>
      <family val="1"/>
    </font>
    <font>
      <sz val="16"/>
      <color rgb="FF000000"/>
      <name val="Times New Roman"/>
      <family val="1"/>
    </font>
    <font>
      <sz val="18"/>
      <color rgb="FF000000"/>
      <name val="Times New Roman"/>
      <family val="1"/>
    </font>
    <font>
      <sz val="14"/>
      <color rgb="FF000000"/>
      <name val="Times New Roman"/>
      <family val="1"/>
    </font>
    <font>
      <sz val="13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u/>
      <sz val="9"/>
      <name val="Times New Roman"/>
      <family val="1"/>
    </font>
    <font>
      <sz val="12"/>
      <name val="Arial"/>
      <family val="2"/>
    </font>
    <font>
      <sz val="11"/>
      <name val="Times New Roman"/>
      <family val="1"/>
      <charset val="178"/>
    </font>
    <font>
      <sz val="12"/>
      <name val="Times New Roman"/>
      <family val="1"/>
    </font>
    <font>
      <sz val="8"/>
      <name val="Arial"/>
      <family val="2"/>
    </font>
    <font>
      <u/>
      <sz val="10"/>
      <color theme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6"/>
      <color rgb="FF000000"/>
      <name val="Cambria"/>
      <family val="1"/>
      <scheme val="major"/>
    </font>
    <font>
      <sz val="10"/>
      <name val="Cambria"/>
      <family val="1"/>
      <scheme val="major"/>
    </font>
    <font>
      <sz val="18"/>
      <color rgb="FF000000"/>
      <name val="Cambria"/>
      <family val="1"/>
      <scheme val="major"/>
    </font>
    <font>
      <sz val="14"/>
      <color rgb="FF000000"/>
      <name val="Cambria"/>
      <family val="1"/>
      <scheme val="major"/>
    </font>
    <font>
      <sz val="13"/>
      <color rgb="FF00000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22"/>
      <color rgb="FF000000"/>
      <name val="Cambria"/>
      <family val="1"/>
      <scheme val="major"/>
    </font>
    <font>
      <b/>
      <sz val="9"/>
      <name val="Cambria"/>
      <family val="1"/>
      <scheme val="major"/>
    </font>
    <font>
      <b/>
      <sz val="9.5"/>
      <color rgb="FF000000"/>
      <name val="Cambria"/>
      <family val="1"/>
      <scheme val="major"/>
    </font>
    <font>
      <b/>
      <sz val="10"/>
      <name val="Cambria"/>
      <family val="1"/>
      <scheme val="major"/>
    </font>
    <font>
      <b/>
      <sz val="10.5"/>
      <color rgb="FF000000"/>
      <name val="Cambria"/>
      <family val="1"/>
      <scheme val="major"/>
    </font>
    <font>
      <sz val="11"/>
      <name val="Cambria"/>
      <family val="1"/>
      <scheme val="major"/>
    </font>
    <font>
      <sz val="8"/>
      <name val="Cambria"/>
      <family val="1"/>
      <scheme val="major"/>
    </font>
    <font>
      <b/>
      <sz val="16"/>
      <name val="Cambria"/>
      <family val="1"/>
      <scheme val="major"/>
    </font>
    <font>
      <u/>
      <sz val="10"/>
      <color theme="10"/>
      <name val="Cambria"/>
      <family val="1"/>
      <scheme val="major"/>
    </font>
    <font>
      <sz val="12"/>
      <name val="Cambria"/>
      <family val="1"/>
      <scheme val="major"/>
    </font>
    <font>
      <sz val="18"/>
      <name val="Cambria"/>
      <family val="1"/>
      <scheme val="major"/>
    </font>
    <font>
      <u/>
      <sz val="8"/>
      <color theme="10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6"/>
      <color rgb="FF000000"/>
      <name val="Cambria"/>
      <family val="1"/>
      <scheme val="major"/>
    </font>
    <font>
      <b/>
      <sz val="14"/>
      <color rgb="FF000000"/>
      <name val="Cambria"/>
      <family val="1"/>
      <scheme val="major"/>
    </font>
    <font>
      <sz val="9"/>
      <name val="Cambria"/>
      <family val="1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5">
    <xf numFmtId="0" fontId="0" fillId="0" borderId="0"/>
    <xf numFmtId="0" fontId="17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7" fillId="13" borderId="0" applyNumberFormat="0" applyBorder="0" applyAlignment="0" applyProtection="0"/>
    <xf numFmtId="0" fontId="8" fillId="14" borderId="0" applyNumberFormat="0" applyBorder="0" applyAlignment="0" applyProtection="0"/>
    <xf numFmtId="0" fontId="13" fillId="15" borderId="1" applyNumberFormat="0" applyAlignment="0" applyProtection="0"/>
    <xf numFmtId="0" fontId="15" fillId="8" borderId="2" applyNumberFormat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7" fillId="9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1" fillId="13" borderId="1" applyNumberFormat="0" applyAlignment="0" applyProtection="0"/>
    <xf numFmtId="0" fontId="14" fillId="0" borderId="6" applyNumberFormat="0" applyFill="0" applyAlignment="0" applyProtection="0"/>
    <xf numFmtId="0" fontId="9" fillId="19" borderId="0" applyNumberFormat="0" applyBorder="0" applyAlignment="0" applyProtection="0"/>
    <xf numFmtId="0" fontId="2" fillId="6" borderId="7" applyNumberFormat="0" applyFont="0" applyAlignment="0" applyProtection="0"/>
    <xf numFmtId="0" fontId="12" fillId="15" borderId="8" applyNumberFormat="0" applyAlignment="0" applyProtection="0"/>
    <xf numFmtId="0" fontId="3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0" fillId="0" borderId="0" xfId="0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18" fillId="0" borderId="0" xfId="0" applyFont="1"/>
    <xf numFmtId="3" fontId="0" fillId="0" borderId="0" xfId="0" applyNumberFormat="1"/>
    <xf numFmtId="15" fontId="32" fillId="0" borderId="10" xfId="0" applyNumberFormat="1" applyFont="1" applyFill="1" applyBorder="1" applyAlignment="1" applyProtection="1">
      <alignment horizontal="center" vertical="center"/>
      <protection locked="0"/>
    </xf>
    <xf numFmtId="0" fontId="32" fillId="0" borderId="10" xfId="0" applyFont="1" applyFill="1" applyBorder="1" applyAlignment="1" applyProtection="1">
      <alignment horizontal="center" vertical="center"/>
      <protection locked="0"/>
    </xf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/>
    <xf numFmtId="3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33" fillId="20" borderId="10" xfId="0" applyFont="1" applyFill="1" applyBorder="1" applyAlignment="1">
      <alignment horizontal="center" vertical="center" wrapText="1"/>
    </xf>
    <xf numFmtId="3" fontId="19" fillId="20" borderId="10" xfId="0" applyNumberFormat="1" applyFont="1" applyFill="1" applyBorder="1" applyAlignment="1">
      <alignment horizontal="center" vertical="center" wrapText="1"/>
    </xf>
    <xf numFmtId="0" fontId="34" fillId="20" borderId="10" xfId="0" applyFont="1" applyFill="1" applyBorder="1" applyAlignment="1">
      <alignment horizontal="center" vertical="center" wrapText="1"/>
    </xf>
    <xf numFmtId="0" fontId="19" fillId="20" borderId="10" xfId="0" applyFont="1" applyFill="1" applyBorder="1" applyAlignment="1">
      <alignment horizontal="center" vertical="center" wrapText="1"/>
    </xf>
    <xf numFmtId="0" fontId="33" fillId="0" borderId="10" xfId="0" applyNumberFormat="1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49" fontId="33" fillId="0" borderId="10" xfId="0" applyNumberFormat="1" applyFont="1" applyFill="1" applyBorder="1" applyAlignment="1" applyProtection="1">
      <alignment horizontal="center" vertical="center" wrapText="1"/>
    </xf>
    <xf numFmtId="0" fontId="33" fillId="20" borderId="10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0" fontId="35" fillId="0" borderId="0" xfId="44" applyAlignment="1" applyProtection="1"/>
    <xf numFmtId="0" fontId="37" fillId="0" borderId="1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1" fontId="31" fillId="0" borderId="10" xfId="0" applyNumberFormat="1" applyFont="1" applyBorder="1" applyAlignment="1">
      <alignment horizontal="center" vertical="center" wrapText="1"/>
    </xf>
    <xf numFmtId="0" fontId="35" fillId="21" borderId="0" xfId="44" applyFill="1" applyAlignment="1" applyProtection="1"/>
    <xf numFmtId="3" fontId="38" fillId="23" borderId="0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/>
    <xf numFmtId="3" fontId="19" fillId="23" borderId="0" xfId="0" applyNumberFormat="1" applyFont="1" applyFill="1" applyBorder="1" applyAlignment="1">
      <alignment horizontal="center" vertical="center" wrapText="1"/>
    </xf>
    <xf numFmtId="0" fontId="2" fillId="24" borderId="0" xfId="0" applyFont="1" applyFill="1"/>
    <xf numFmtId="0" fontId="0" fillId="0" borderId="14" xfId="0" applyBorder="1"/>
    <xf numFmtId="0" fontId="0" fillId="0" borderId="15" xfId="0" applyBorder="1"/>
    <xf numFmtId="0" fontId="22" fillId="0" borderId="18" xfId="0" applyFont="1" applyBorder="1"/>
    <xf numFmtId="0" fontId="20" fillId="0" borderId="19" xfId="0" applyFont="1" applyBorder="1" applyAlignment="1">
      <alignment horizontal="justify" vertical="top" wrapText="1"/>
    </xf>
    <xf numFmtId="0" fontId="0" fillId="0" borderId="20" xfId="0" applyBorder="1"/>
    <xf numFmtId="0" fontId="0" fillId="0" borderId="19" xfId="0" applyBorder="1"/>
    <xf numFmtId="0" fontId="2" fillId="0" borderId="21" xfId="0" applyFont="1" applyBorder="1"/>
    <xf numFmtId="0" fontId="2" fillId="0" borderId="22" xfId="0" applyFont="1" applyBorder="1"/>
    <xf numFmtId="0" fontId="0" fillId="0" borderId="23" xfId="0" applyBorder="1"/>
    <xf numFmtId="0" fontId="0" fillId="0" borderId="22" xfId="0" applyBorder="1"/>
    <xf numFmtId="0" fontId="0" fillId="0" borderId="21" xfId="0" applyBorder="1"/>
    <xf numFmtId="0" fontId="20" fillId="0" borderId="22" xfId="0" applyFont="1" applyBorder="1" applyAlignment="1">
      <alignment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/>
    </xf>
    <xf numFmtId="3" fontId="39" fillId="22" borderId="0" xfId="0" applyNumberFormat="1" applyFont="1" applyFill="1" applyAlignment="1">
      <alignment horizontal="center" vertical="center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50" fillId="0" borderId="18" xfId="0" applyFont="1" applyBorder="1"/>
    <xf numFmtId="0" fontId="51" fillId="0" borderId="19" xfId="0" applyFont="1" applyBorder="1" applyAlignment="1">
      <alignment horizontal="justify" vertical="top" wrapText="1"/>
    </xf>
    <xf numFmtId="0" fontId="43" fillId="0" borderId="20" xfId="0" applyFont="1" applyBorder="1"/>
    <xf numFmtId="0" fontId="52" fillId="0" borderId="18" xfId="0" applyFont="1" applyBorder="1" applyAlignment="1">
      <alignment horizontal="center" vertical="center"/>
    </xf>
    <xf numFmtId="0" fontId="43" fillId="0" borderId="19" xfId="0" applyFont="1" applyBorder="1"/>
    <xf numFmtId="0" fontId="43" fillId="0" borderId="14" xfId="0" applyFont="1" applyBorder="1"/>
    <xf numFmtId="0" fontId="43" fillId="0" borderId="0" xfId="0" applyFont="1" applyBorder="1"/>
    <xf numFmtId="0" fontId="43" fillId="0" borderId="15" xfId="0" applyFont="1" applyBorder="1"/>
    <xf numFmtId="0" fontId="43" fillId="0" borderId="14" xfId="0" applyFont="1" applyBorder="1" applyAlignment="1">
      <alignment horizontal="center" vertical="center"/>
    </xf>
    <xf numFmtId="0" fontId="43" fillId="0" borderId="21" xfId="0" applyFont="1" applyBorder="1"/>
    <xf numFmtId="0" fontId="43" fillId="0" borderId="22" xfId="0" applyFont="1" applyBorder="1"/>
    <xf numFmtId="0" fontId="43" fillId="0" borderId="23" xfId="0" applyFont="1" applyBorder="1"/>
    <xf numFmtId="0" fontId="43" fillId="0" borderId="21" xfId="0" applyFont="1" applyBorder="1" applyAlignment="1">
      <alignment horizontal="center" vertical="center"/>
    </xf>
    <xf numFmtId="0" fontId="51" fillId="0" borderId="22" xfId="0" applyFont="1" applyBorder="1" applyAlignment="1">
      <alignment wrapText="1"/>
    </xf>
    <xf numFmtId="0" fontId="51" fillId="0" borderId="10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15" fontId="54" fillId="0" borderId="10" xfId="0" applyNumberFormat="1" applyFont="1" applyFill="1" applyBorder="1" applyAlignment="1" applyProtection="1">
      <alignment horizontal="center" vertical="center"/>
      <protection locked="0"/>
    </xf>
    <xf numFmtId="0" fontId="54" fillId="0" borderId="10" xfId="0" applyFont="1" applyFill="1" applyBorder="1" applyAlignment="1" applyProtection="1">
      <alignment horizontal="center" vertical="center"/>
      <protection locked="0"/>
    </xf>
    <xf numFmtId="0" fontId="43" fillId="0" borderId="10" xfId="0" applyFont="1" applyBorder="1"/>
    <xf numFmtId="0" fontId="43" fillId="0" borderId="10" xfId="0" applyFont="1" applyBorder="1" applyAlignment="1">
      <alignment horizontal="center" vertical="center"/>
    </xf>
    <xf numFmtId="0" fontId="43" fillId="0" borderId="10" xfId="0" applyNumberFormat="1" applyFont="1" applyFill="1" applyBorder="1" applyAlignment="1" applyProtection="1">
      <alignment horizontal="left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3" fontId="43" fillId="0" borderId="10" xfId="0" applyNumberFormat="1" applyFont="1" applyFill="1" applyBorder="1" applyAlignment="1" applyProtection="1">
      <alignment horizontal="center" vertical="center" wrapText="1"/>
    </xf>
    <xf numFmtId="3" fontId="43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3" fontId="56" fillId="22" borderId="0" xfId="0" applyNumberFormat="1" applyFont="1" applyFill="1" applyAlignment="1">
      <alignment horizontal="center" vertical="center"/>
    </xf>
    <xf numFmtId="3" fontId="43" fillId="0" borderId="0" xfId="0" applyNumberFormat="1" applyFont="1"/>
    <xf numFmtId="3" fontId="54" fillId="0" borderId="0" xfId="0" applyNumberFormat="1" applyFont="1" applyFill="1" applyBorder="1" applyAlignment="1">
      <alignment horizontal="center" vertical="center" wrapText="1"/>
    </xf>
    <xf numFmtId="3" fontId="43" fillId="0" borderId="0" xfId="0" applyNumberFormat="1" applyFont="1" applyFill="1" applyBorder="1" applyAlignment="1">
      <alignment horizontal="center" vertical="center" wrapText="1"/>
    </xf>
    <xf numFmtId="0" fontId="57" fillId="21" borderId="0" xfId="44" applyFont="1" applyFill="1" applyAlignment="1" applyProtection="1"/>
    <xf numFmtId="0" fontId="43" fillId="0" borderId="11" xfId="0" applyFont="1" applyFill="1" applyBorder="1" applyAlignment="1">
      <alignment horizontal="left" vertical="center" wrapText="1"/>
    </xf>
    <xf numFmtId="0" fontId="55" fillId="0" borderId="11" xfId="0" applyFont="1" applyFill="1" applyBorder="1" applyAlignment="1">
      <alignment horizontal="left" vertical="center" wrapText="1"/>
    </xf>
    <xf numFmtId="0" fontId="57" fillId="24" borderId="0" xfId="44" applyFont="1" applyFill="1" applyAlignment="1" applyProtection="1">
      <alignment horizontal="center"/>
    </xf>
    <xf numFmtId="0" fontId="43" fillId="0" borderId="0" xfId="0" applyFont="1" applyAlignment="1">
      <alignment horizontal="center" vertical="center"/>
    </xf>
    <xf numFmtId="3" fontId="58" fillId="0" borderId="10" xfId="0" applyNumberFormat="1" applyFont="1" applyFill="1" applyBorder="1" applyAlignment="1">
      <alignment horizontal="center" vertical="center" wrapText="1"/>
    </xf>
    <xf numFmtId="0" fontId="43" fillId="0" borderId="10" xfId="0" applyNumberFormat="1" applyFont="1" applyFill="1" applyBorder="1" applyAlignment="1">
      <alignment horizontal="center" vertical="center" wrapText="1"/>
    </xf>
    <xf numFmtId="0" fontId="56" fillId="22" borderId="0" xfId="0" applyFont="1" applyFill="1" applyAlignment="1">
      <alignment horizontal="center" vertical="center"/>
    </xf>
    <xf numFmtId="0" fontId="59" fillId="0" borderId="0" xfId="0" applyFont="1" applyFill="1" applyBorder="1" applyAlignment="1"/>
    <xf numFmtId="0" fontId="57" fillId="21" borderId="0" xfId="44" applyFont="1" applyFill="1" applyAlignment="1" applyProtection="1">
      <alignment wrapText="1"/>
    </xf>
    <xf numFmtId="0" fontId="60" fillId="24" borderId="0" xfId="44" applyFont="1" applyFill="1" applyAlignment="1" applyProtection="1">
      <alignment wrapText="1"/>
    </xf>
    <xf numFmtId="0" fontId="52" fillId="0" borderId="18" xfId="0" applyFont="1" applyBorder="1"/>
    <xf numFmtId="0" fontId="47" fillId="0" borderId="19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/>
    </xf>
    <xf numFmtId="0" fontId="54" fillId="0" borderId="0" xfId="0" applyFont="1"/>
    <xf numFmtId="0" fontId="54" fillId="0" borderId="10" xfId="0" applyFont="1" applyBorder="1"/>
    <xf numFmtId="0" fontId="43" fillId="0" borderId="24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3" fontId="43" fillId="0" borderId="0" xfId="0" applyNumberFormat="1" applyFont="1" applyFill="1" applyAlignment="1">
      <alignment horizontal="center" vertical="center"/>
    </xf>
    <xf numFmtId="3" fontId="43" fillId="0" borderId="0" xfId="0" applyNumberFormat="1" applyFont="1" applyFill="1"/>
    <xf numFmtId="0" fontId="57" fillId="0" borderId="0" xfId="44" applyFont="1" applyAlignment="1" applyProtection="1"/>
    <xf numFmtId="0" fontId="57" fillId="24" borderId="0" xfId="44" applyFont="1" applyFill="1" applyAlignment="1" applyProtection="1">
      <alignment wrapText="1"/>
    </xf>
    <xf numFmtId="0" fontId="52" fillId="0" borderId="0" xfId="0" applyFont="1" applyAlignment="1">
      <alignment horizontal="center"/>
    </xf>
    <xf numFmtId="0" fontId="52" fillId="0" borderId="14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0" fontId="57" fillId="24" borderId="0" xfId="44" applyFont="1" applyFill="1" applyAlignment="1" applyProtection="1"/>
    <xf numFmtId="0" fontId="62" fillId="0" borderId="0" xfId="0" applyFont="1" applyAlignment="1"/>
    <xf numFmtId="0" fontId="43" fillId="0" borderId="0" xfId="0" applyFont="1" applyAlignment="1"/>
    <xf numFmtId="0" fontId="63" fillId="0" borderId="0" xfId="0" applyFont="1" applyAlignment="1"/>
    <xf numFmtId="0" fontId="47" fillId="0" borderId="0" xfId="0" applyFont="1" applyAlignment="1"/>
    <xf numFmtId="0" fontId="43" fillId="23" borderId="10" xfId="0" applyFont="1" applyFill="1" applyBorder="1" applyAlignment="1">
      <alignment horizontal="center" vertical="center" wrapText="1"/>
    </xf>
    <xf numFmtId="3" fontId="43" fillId="23" borderId="10" xfId="0" applyNumberFormat="1" applyFont="1" applyFill="1" applyBorder="1" applyAlignment="1">
      <alignment horizontal="center" vertical="center" wrapText="1"/>
    </xf>
    <xf numFmtId="0" fontId="48" fillId="0" borderId="0" xfId="0" applyFont="1" applyAlignment="1"/>
    <xf numFmtId="0" fontId="43" fillId="23" borderId="10" xfId="0" applyNumberFormat="1" applyFont="1" applyFill="1" applyBorder="1" applyAlignment="1">
      <alignment horizontal="center" vertical="center" wrapText="1"/>
    </xf>
    <xf numFmtId="0" fontId="54" fillId="23" borderId="10" xfId="0" applyFont="1" applyFill="1" applyBorder="1" applyAlignment="1">
      <alignment horizontal="center" vertical="center"/>
    </xf>
    <xf numFmtId="0" fontId="54" fillId="23" borderId="0" xfId="0" applyFont="1" applyFill="1"/>
    <xf numFmtId="0" fontId="2" fillId="0" borderId="20" xfId="0" applyFont="1" applyBorder="1"/>
    <xf numFmtId="0" fontId="28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0" fillId="23" borderId="0" xfId="0" applyFill="1"/>
    <xf numFmtId="0" fontId="0" fillId="23" borderId="19" xfId="0" applyFill="1" applyBorder="1"/>
    <xf numFmtId="0" fontId="0" fillId="23" borderId="0" xfId="0" applyFill="1" applyBorder="1"/>
    <xf numFmtId="0" fontId="20" fillId="23" borderId="22" xfId="0" applyFont="1" applyFill="1" applyBorder="1" applyAlignment="1">
      <alignment wrapText="1"/>
    </xf>
    <xf numFmtId="0" fontId="20" fillId="23" borderId="10" xfId="0" applyFont="1" applyFill="1" applyBorder="1" applyAlignment="1">
      <alignment horizontal="center" vertical="center" wrapText="1"/>
    </xf>
    <xf numFmtId="3" fontId="19" fillId="23" borderId="10" xfId="0" applyNumberFormat="1" applyFont="1" applyFill="1" applyBorder="1" applyAlignment="1">
      <alignment horizontal="center" vertical="center" wrapText="1"/>
    </xf>
    <xf numFmtId="3" fontId="39" fillId="23" borderId="0" xfId="0" applyNumberFormat="1" applyFont="1" applyFill="1" applyAlignment="1">
      <alignment horizontal="center" vertical="center"/>
    </xf>
    <xf numFmtId="0" fontId="35" fillId="23" borderId="0" xfId="44" applyFill="1" applyAlignment="1" applyProtection="1">
      <alignment horizontal="center"/>
    </xf>
    <xf numFmtId="0" fontId="35" fillId="23" borderId="0" xfId="44" applyFill="1" applyAlignment="1" applyProtection="1"/>
    <xf numFmtId="0" fontId="37" fillId="23" borderId="10" xfId="0" applyNumberFormat="1" applyFont="1" applyFill="1" applyBorder="1" applyAlignment="1" applyProtection="1">
      <alignment horizontal="center" vertical="center" wrapText="1"/>
    </xf>
    <xf numFmtId="0" fontId="33" fillId="23" borderId="10" xfId="0" applyNumberFormat="1" applyFont="1" applyFill="1" applyBorder="1" applyAlignment="1" applyProtection="1">
      <alignment horizontal="center" vertical="center" wrapText="1"/>
    </xf>
    <xf numFmtId="49" fontId="33" fillId="23" borderId="10" xfId="0" applyNumberFormat="1" applyFont="1" applyFill="1" applyBorder="1" applyAlignment="1" applyProtection="1">
      <alignment horizontal="center" vertical="center" wrapText="1"/>
    </xf>
    <xf numFmtId="0" fontId="19" fillId="23" borderId="10" xfId="0" applyNumberFormat="1" applyFont="1" applyFill="1" applyBorder="1" applyAlignment="1" applyProtection="1">
      <alignment horizontal="center" vertical="center" wrapText="1"/>
    </xf>
    <xf numFmtId="0" fontId="18" fillId="23" borderId="0" xfId="0" applyFont="1" applyFill="1"/>
    <xf numFmtId="0" fontId="64" fillId="0" borderId="10" xfId="0" applyFont="1" applyFill="1" applyBorder="1" applyAlignment="1">
      <alignment horizontal="center" vertical="center" wrapText="1"/>
    </xf>
    <xf numFmtId="3" fontId="64" fillId="0" borderId="10" xfId="0" applyNumberFormat="1" applyFont="1" applyFill="1" applyBorder="1" applyAlignment="1">
      <alignment horizontal="center" vertical="center" wrapText="1"/>
    </xf>
    <xf numFmtId="0" fontId="64" fillId="0" borderId="10" xfId="0" applyNumberFormat="1" applyFont="1" applyFill="1" applyBorder="1" applyAlignment="1" applyProtection="1">
      <alignment horizontal="center" vertical="center" wrapText="1"/>
    </xf>
    <xf numFmtId="3" fontId="64" fillId="0" borderId="10" xfId="0" applyNumberFormat="1" applyFont="1" applyFill="1" applyBorder="1" applyAlignment="1" applyProtection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64" fillId="0" borderId="10" xfId="0" applyFont="1" applyBorder="1"/>
    <xf numFmtId="0" fontId="50" fillId="0" borderId="10" xfId="0" applyNumberFormat="1" applyFont="1" applyFill="1" applyBorder="1" applyAlignment="1" applyProtection="1">
      <alignment horizontal="center" vertical="center" wrapText="1"/>
    </xf>
    <xf numFmtId="0" fontId="50" fillId="0" borderId="14" xfId="0" applyFont="1" applyBorder="1" applyAlignment="1">
      <alignment horizontal="left"/>
    </xf>
    <xf numFmtId="0" fontId="50" fillId="0" borderId="0" xfId="0" applyFont="1" applyBorder="1" applyAlignment="1">
      <alignment horizontal="left"/>
    </xf>
    <xf numFmtId="0" fontId="50" fillId="0" borderId="15" xfId="0" applyFont="1" applyBorder="1" applyAlignment="1">
      <alignment horizontal="left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51" fillId="0" borderId="14" xfId="0" applyFont="1" applyBorder="1" applyAlignment="1">
      <alignment horizontal="left" wrapText="1"/>
    </xf>
    <xf numFmtId="0" fontId="51" fillId="0" borderId="0" xfId="0" applyFont="1" applyBorder="1" applyAlignment="1">
      <alignment horizontal="left" wrapText="1"/>
    </xf>
    <xf numFmtId="0" fontId="51" fillId="0" borderId="15" xfId="0" applyFont="1" applyBorder="1" applyAlignment="1">
      <alignment horizontal="left" wrapText="1"/>
    </xf>
    <xf numFmtId="0" fontId="50" fillId="0" borderId="18" xfId="0" applyFont="1" applyBorder="1" applyAlignment="1">
      <alignment horizontal="left"/>
    </xf>
    <xf numFmtId="0" fontId="50" fillId="0" borderId="19" xfId="0" applyFont="1" applyBorder="1" applyAlignment="1">
      <alignment horizontal="left"/>
    </xf>
    <xf numFmtId="0" fontId="50" fillId="0" borderId="20" xfId="0" applyFont="1" applyBorder="1" applyAlignment="1">
      <alignment horizontal="left"/>
    </xf>
    <xf numFmtId="0" fontId="23" fillId="0" borderId="10" xfId="0" applyFont="1" applyBorder="1" applyAlignment="1">
      <alignment horizontal="center" vertical="center"/>
    </xf>
    <xf numFmtId="0" fontId="22" fillId="0" borderId="1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20" fillId="0" borderId="14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0" fillId="0" borderId="15" xfId="0" applyFont="1" applyBorder="1" applyAlignment="1">
      <alignment horizontal="left" wrapText="1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</cellXfs>
  <cellStyles count="45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44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heet Title" xfId="41" xr:uid="{00000000-0005-0000-0000-00002A000000}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Downloads/ENG/12304.pdf" TargetMode="External"/><Relationship Id="rId1" Type="http://schemas.openxmlformats.org/officeDocument/2006/relationships/hyperlink" Target="../../../History%20Card/ENG/HZ-AIJ/12304.xl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\..\Downloads\ENG\12258.pdf" TargetMode="External"/><Relationship Id="rId1" Type="http://schemas.openxmlformats.org/officeDocument/2006/relationships/hyperlink" Target="..\..\..\History%20Card\ENG\HZ-AIJ\12258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../../../History%20Card/ENG/HZ-AIJ/12279.pdf" TargetMode="External"/><Relationship Id="rId1" Type="http://schemas.openxmlformats.org/officeDocument/2006/relationships/hyperlink" Target="../../Downloads/ENG/12279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..\..\..\History%20Card\ENG\HZ-AIJ\12284.pdf" TargetMode="External"/><Relationship Id="rId1" Type="http://schemas.openxmlformats.org/officeDocument/2006/relationships/hyperlink" Target="..\..\Downloads\ENG\12284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../../../History%20Card/ENG/HZ-AIJ/12252.pdf" TargetMode="External"/><Relationship Id="rId1" Type="http://schemas.openxmlformats.org/officeDocument/2006/relationships/hyperlink" Target="..\..\Downloads\ENG\1225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../Downloads/APU/P12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3:J75"/>
  <sheetViews>
    <sheetView zoomScale="110" zoomScaleNormal="110" workbookViewId="0">
      <selection activeCell="F4" sqref="F4"/>
    </sheetView>
  </sheetViews>
  <sheetFormatPr defaultColWidth="15.6640625" defaultRowHeight="13.2" x14ac:dyDescent="0.25"/>
  <cols>
    <col min="1" max="1" width="34.109375" style="63" customWidth="1"/>
    <col min="2" max="2" width="15.44140625" style="63" customWidth="1"/>
    <col min="3" max="3" width="16.33203125" style="63" customWidth="1"/>
    <col min="4" max="5" width="15.6640625" style="63" customWidth="1"/>
    <col min="6" max="6" width="11.5546875" style="63" customWidth="1"/>
    <col min="7" max="7" width="27.5546875" style="63" customWidth="1"/>
    <col min="8" max="10" width="13.44140625" style="104" customWidth="1"/>
    <col min="11" max="11" width="17.6640625" style="63" customWidth="1"/>
    <col min="12" max="12" width="43.44140625" style="63" customWidth="1"/>
    <col min="13" max="16384" width="15.6640625" style="63"/>
  </cols>
  <sheetData>
    <row r="3" spans="1:10" ht="22.8" x14ac:dyDescent="0.4">
      <c r="A3" s="62"/>
      <c r="G3" s="64"/>
    </row>
    <row r="4" spans="1:10" ht="17.399999999999999" x14ac:dyDescent="0.3">
      <c r="A4" s="65"/>
      <c r="G4" s="66"/>
    </row>
    <row r="5" spans="1:10" x14ac:dyDescent="0.25">
      <c r="A5" s="67"/>
      <c r="G5" s="68"/>
    </row>
    <row r="6" spans="1:10" ht="10.5" customHeight="1" x14ac:dyDescent="0.25"/>
    <row r="7" spans="1:10" ht="27" customHeight="1" x14ac:dyDescent="0.25">
      <c r="A7" s="171" t="s">
        <v>352</v>
      </c>
      <c r="B7" s="172"/>
      <c r="C7" s="172"/>
      <c r="D7" s="172"/>
      <c r="E7" s="172"/>
      <c r="F7" s="172"/>
      <c r="G7" s="173"/>
    </row>
    <row r="8" spans="1:10" ht="24.75" customHeight="1" x14ac:dyDescent="0.25">
      <c r="A8" s="69" t="s">
        <v>589</v>
      </c>
      <c r="B8" s="70"/>
      <c r="C8" s="71"/>
      <c r="D8" s="69" t="s">
        <v>351</v>
      </c>
      <c r="E8" s="73"/>
      <c r="F8" s="73"/>
      <c r="G8" s="71"/>
    </row>
    <row r="9" spans="1:10" ht="21.75" customHeight="1" x14ac:dyDescent="0.25">
      <c r="A9" s="168" t="s">
        <v>648</v>
      </c>
      <c r="B9" s="169"/>
      <c r="C9" s="170"/>
      <c r="D9" s="174"/>
      <c r="E9" s="175"/>
      <c r="F9" s="175"/>
      <c r="G9" s="176"/>
    </row>
    <row r="10" spans="1:10" ht="15" customHeight="1" x14ac:dyDescent="0.25">
      <c r="A10" s="78"/>
      <c r="B10" s="79"/>
      <c r="C10" s="80"/>
      <c r="D10" s="78"/>
      <c r="E10" s="79"/>
      <c r="F10" s="82"/>
      <c r="G10" s="80"/>
    </row>
    <row r="11" spans="1:10" ht="25.5" customHeight="1" x14ac:dyDescent="0.25">
      <c r="A11" s="83" t="s">
        <v>0</v>
      </c>
      <c r="B11" s="83" t="s">
        <v>1</v>
      </c>
      <c r="C11" s="83" t="s">
        <v>2</v>
      </c>
      <c r="D11" s="84" t="s">
        <v>592</v>
      </c>
      <c r="E11" s="84" t="s">
        <v>348</v>
      </c>
      <c r="F11" s="84" t="s">
        <v>347</v>
      </c>
      <c r="G11" s="84" t="s">
        <v>346</v>
      </c>
      <c r="H11" s="85" t="s">
        <v>376</v>
      </c>
      <c r="I11" s="86" t="s">
        <v>629</v>
      </c>
      <c r="J11" s="86">
        <v>41788</v>
      </c>
    </row>
    <row r="12" spans="1:10" ht="16.5" customHeight="1" x14ac:dyDescent="0.25">
      <c r="A12" s="94" t="s">
        <v>574</v>
      </c>
      <c r="B12" s="94" t="s">
        <v>3</v>
      </c>
      <c r="C12" s="94" t="s">
        <v>4</v>
      </c>
      <c r="D12" s="94" t="s">
        <v>5</v>
      </c>
      <c r="E12" s="94">
        <f t="shared" ref="E12:E43" si="0">H12+I12+J12</f>
        <v>1858</v>
      </c>
      <c r="F12" s="94">
        <f t="shared" ref="F12:F43" si="1">D12-E12</f>
        <v>7142</v>
      </c>
      <c r="G12" s="94"/>
      <c r="H12" s="89">
        <v>1487</v>
      </c>
      <c r="I12" s="105">
        <v>371</v>
      </c>
      <c r="J12" s="89"/>
    </row>
    <row r="13" spans="1:10" ht="16.5" customHeight="1" x14ac:dyDescent="0.25">
      <c r="A13" s="94" t="s">
        <v>6</v>
      </c>
      <c r="B13" s="94" t="s">
        <v>7</v>
      </c>
      <c r="C13" s="94" t="s">
        <v>8</v>
      </c>
      <c r="D13" s="94" t="s">
        <v>9</v>
      </c>
      <c r="E13" s="94">
        <f t="shared" si="0"/>
        <v>13164</v>
      </c>
      <c r="F13" s="138">
        <f t="shared" si="1"/>
        <v>836</v>
      </c>
      <c r="G13" s="94"/>
      <c r="H13" s="89">
        <v>12758</v>
      </c>
      <c r="I13" s="105">
        <v>371</v>
      </c>
      <c r="J13" s="89">
        <v>35</v>
      </c>
    </row>
    <row r="14" spans="1:10" ht="16.5" customHeight="1" x14ac:dyDescent="0.25">
      <c r="A14" s="94" t="s">
        <v>6</v>
      </c>
      <c r="B14" s="94" t="s">
        <v>10</v>
      </c>
      <c r="C14" s="94" t="s">
        <v>11</v>
      </c>
      <c r="D14" s="94" t="s">
        <v>12</v>
      </c>
      <c r="E14" s="94">
        <f t="shared" si="0"/>
        <v>13500</v>
      </c>
      <c r="F14" s="138">
        <f t="shared" si="1"/>
        <v>4500</v>
      </c>
      <c r="G14" s="94"/>
      <c r="H14" s="89">
        <v>13129</v>
      </c>
      <c r="I14" s="105">
        <v>371</v>
      </c>
      <c r="J14" s="89"/>
    </row>
    <row r="15" spans="1:10" ht="16.5" customHeight="1" x14ac:dyDescent="0.25">
      <c r="A15" s="94" t="s">
        <v>6</v>
      </c>
      <c r="B15" s="94" t="s">
        <v>13</v>
      </c>
      <c r="C15" s="94" t="s">
        <v>14</v>
      </c>
      <c r="D15" s="94" t="s">
        <v>15</v>
      </c>
      <c r="E15" s="94">
        <f t="shared" si="0"/>
        <v>15014</v>
      </c>
      <c r="F15" s="138">
        <f t="shared" si="1"/>
        <v>2986</v>
      </c>
      <c r="G15" s="94"/>
      <c r="H15" s="89">
        <v>14643</v>
      </c>
      <c r="I15" s="105">
        <v>371</v>
      </c>
      <c r="J15" s="89"/>
    </row>
    <row r="16" spans="1:10" ht="16.5" customHeight="1" x14ac:dyDescent="0.25">
      <c r="A16" s="94" t="s">
        <v>6</v>
      </c>
      <c r="B16" s="94" t="s">
        <v>13</v>
      </c>
      <c r="C16" s="94" t="s">
        <v>16</v>
      </c>
      <c r="D16" s="94" t="s">
        <v>12</v>
      </c>
      <c r="E16" s="94">
        <f t="shared" si="0"/>
        <v>14070</v>
      </c>
      <c r="F16" s="138">
        <f t="shared" si="1"/>
        <v>3930</v>
      </c>
      <c r="G16" s="94"/>
      <c r="H16" s="89">
        <v>13699</v>
      </c>
      <c r="I16" s="105">
        <v>371</v>
      </c>
      <c r="J16" s="89"/>
    </row>
    <row r="17" spans="1:10" ht="16.5" customHeight="1" x14ac:dyDescent="0.25">
      <c r="A17" s="94" t="s">
        <v>6</v>
      </c>
      <c r="B17" s="94" t="s">
        <v>13</v>
      </c>
      <c r="C17" s="94" t="s">
        <v>17</v>
      </c>
      <c r="D17" s="94" t="s">
        <v>18</v>
      </c>
      <c r="E17" s="94">
        <f t="shared" si="0"/>
        <v>13860</v>
      </c>
      <c r="F17" s="138">
        <f t="shared" si="1"/>
        <v>4140</v>
      </c>
      <c r="G17" s="94"/>
      <c r="H17" s="89">
        <v>13489</v>
      </c>
      <c r="I17" s="105">
        <v>371</v>
      </c>
      <c r="J17" s="89"/>
    </row>
    <row r="18" spans="1:10" ht="16.5" customHeight="1" x14ac:dyDescent="0.25">
      <c r="A18" s="94" t="s">
        <v>6</v>
      </c>
      <c r="B18" s="94" t="s">
        <v>13</v>
      </c>
      <c r="C18" s="94" t="s">
        <v>19</v>
      </c>
      <c r="D18" s="94" t="s">
        <v>12</v>
      </c>
      <c r="E18" s="94">
        <f t="shared" si="0"/>
        <v>14966</v>
      </c>
      <c r="F18" s="138">
        <f t="shared" si="1"/>
        <v>3034</v>
      </c>
      <c r="G18" s="94"/>
      <c r="H18" s="89">
        <v>14595</v>
      </c>
      <c r="I18" s="105">
        <v>371</v>
      </c>
      <c r="J18" s="89"/>
    </row>
    <row r="19" spans="1:10" ht="16.5" customHeight="1" x14ac:dyDescent="0.25">
      <c r="A19" s="94" t="s">
        <v>6</v>
      </c>
      <c r="B19" s="94" t="s">
        <v>20</v>
      </c>
      <c r="C19" s="94" t="s">
        <v>21</v>
      </c>
      <c r="D19" s="94" t="s">
        <v>12</v>
      </c>
      <c r="E19" s="94">
        <f t="shared" si="0"/>
        <v>15392</v>
      </c>
      <c r="F19" s="138">
        <f t="shared" si="1"/>
        <v>2608</v>
      </c>
      <c r="G19" s="94"/>
      <c r="H19" s="89">
        <v>15021</v>
      </c>
      <c r="I19" s="105">
        <v>371</v>
      </c>
      <c r="J19" s="89"/>
    </row>
    <row r="20" spans="1:10" ht="16.5" customHeight="1" x14ac:dyDescent="0.25">
      <c r="A20" s="94" t="s">
        <v>6</v>
      </c>
      <c r="B20" s="94" t="s">
        <v>13</v>
      </c>
      <c r="C20" s="94" t="s">
        <v>22</v>
      </c>
      <c r="D20" s="94" t="s">
        <v>12</v>
      </c>
      <c r="E20" s="94">
        <f t="shared" si="0"/>
        <v>16728</v>
      </c>
      <c r="F20" s="138">
        <f t="shared" si="1"/>
        <v>1272</v>
      </c>
      <c r="G20" s="94"/>
      <c r="H20" s="89">
        <v>16357</v>
      </c>
      <c r="I20" s="105">
        <v>371</v>
      </c>
      <c r="J20" s="89"/>
    </row>
    <row r="21" spans="1:10" ht="16.5" customHeight="1" x14ac:dyDescent="0.25">
      <c r="A21" s="94" t="s">
        <v>374</v>
      </c>
      <c r="B21" s="94" t="s">
        <v>10</v>
      </c>
      <c r="C21" s="94" t="s">
        <v>23</v>
      </c>
      <c r="D21" s="94" t="s">
        <v>24</v>
      </c>
      <c r="E21" s="94">
        <f t="shared" si="0"/>
        <v>14898</v>
      </c>
      <c r="F21" s="138">
        <f t="shared" si="1"/>
        <v>3102</v>
      </c>
      <c r="G21" s="94"/>
      <c r="H21" s="89">
        <v>14527</v>
      </c>
      <c r="I21" s="105">
        <v>371</v>
      </c>
      <c r="J21" s="89"/>
    </row>
    <row r="22" spans="1:10" ht="16.5" customHeight="1" x14ac:dyDescent="0.25">
      <c r="A22" s="94" t="s">
        <v>6</v>
      </c>
      <c r="B22" s="94" t="s">
        <v>13</v>
      </c>
      <c r="C22" s="94" t="s">
        <v>25</v>
      </c>
      <c r="D22" s="94" t="s">
        <v>12</v>
      </c>
      <c r="E22" s="94">
        <f t="shared" si="0"/>
        <v>15433</v>
      </c>
      <c r="F22" s="138">
        <f t="shared" si="1"/>
        <v>2567</v>
      </c>
      <c r="G22" s="94"/>
      <c r="H22" s="89">
        <v>15062</v>
      </c>
      <c r="I22" s="105">
        <v>371</v>
      </c>
      <c r="J22" s="89"/>
    </row>
    <row r="23" spans="1:10" ht="16.5" customHeight="1" x14ac:dyDescent="0.25">
      <c r="A23" s="94" t="s">
        <v>6</v>
      </c>
      <c r="B23" s="94" t="s">
        <v>10</v>
      </c>
      <c r="C23" s="94" t="s">
        <v>26</v>
      </c>
      <c r="D23" s="94" t="s">
        <v>27</v>
      </c>
      <c r="E23" s="94">
        <f t="shared" si="0"/>
        <v>16295</v>
      </c>
      <c r="F23" s="138">
        <f t="shared" si="1"/>
        <v>1705</v>
      </c>
      <c r="G23" s="94"/>
      <c r="H23" s="89">
        <v>15924</v>
      </c>
      <c r="I23" s="105">
        <v>371</v>
      </c>
      <c r="J23" s="89"/>
    </row>
    <row r="24" spans="1:10" ht="16.5" customHeight="1" x14ac:dyDescent="0.25">
      <c r="A24" s="94" t="s">
        <v>6</v>
      </c>
      <c r="B24" s="94" t="s">
        <v>28</v>
      </c>
      <c r="C24" s="94" t="s">
        <v>29</v>
      </c>
      <c r="D24" s="94" t="s">
        <v>12</v>
      </c>
      <c r="E24" s="94">
        <f t="shared" si="0"/>
        <v>14337</v>
      </c>
      <c r="F24" s="138">
        <f t="shared" si="1"/>
        <v>3663</v>
      </c>
      <c r="G24" s="94"/>
      <c r="H24" s="89">
        <v>13966</v>
      </c>
      <c r="I24" s="105">
        <v>371</v>
      </c>
      <c r="J24" s="89"/>
    </row>
    <row r="25" spans="1:10" ht="16.5" customHeight="1" x14ac:dyDescent="0.25">
      <c r="A25" s="94" t="s">
        <v>6</v>
      </c>
      <c r="B25" s="94" t="s">
        <v>10</v>
      </c>
      <c r="C25" s="94" t="s">
        <v>30</v>
      </c>
      <c r="D25" s="94" t="s">
        <v>12</v>
      </c>
      <c r="E25" s="94">
        <f t="shared" si="0"/>
        <v>14168</v>
      </c>
      <c r="F25" s="138">
        <f t="shared" si="1"/>
        <v>3832</v>
      </c>
      <c r="G25" s="94"/>
      <c r="H25" s="89">
        <v>13797</v>
      </c>
      <c r="I25" s="105">
        <v>371</v>
      </c>
      <c r="J25" s="89"/>
    </row>
    <row r="26" spans="1:10" ht="16.5" customHeight="1" x14ac:dyDescent="0.25">
      <c r="A26" s="94" t="s">
        <v>6</v>
      </c>
      <c r="B26" s="94" t="s">
        <v>10</v>
      </c>
      <c r="C26" s="94" t="s">
        <v>31</v>
      </c>
      <c r="D26" s="94" t="s">
        <v>12</v>
      </c>
      <c r="E26" s="94">
        <f t="shared" si="0"/>
        <v>16158</v>
      </c>
      <c r="F26" s="138">
        <f t="shared" si="1"/>
        <v>1842</v>
      </c>
      <c r="G26" s="94"/>
      <c r="H26" s="89">
        <v>15787</v>
      </c>
      <c r="I26" s="105">
        <v>371</v>
      </c>
      <c r="J26" s="89"/>
    </row>
    <row r="27" spans="1:10" ht="16.5" customHeight="1" x14ac:dyDescent="0.25">
      <c r="A27" s="94" t="s">
        <v>6</v>
      </c>
      <c r="B27" s="94" t="s">
        <v>10</v>
      </c>
      <c r="C27" s="94" t="s">
        <v>32</v>
      </c>
      <c r="D27" s="94" t="s">
        <v>12</v>
      </c>
      <c r="E27" s="94">
        <f t="shared" si="0"/>
        <v>15446</v>
      </c>
      <c r="F27" s="138">
        <f t="shared" si="1"/>
        <v>2554</v>
      </c>
      <c r="G27" s="94"/>
      <c r="H27" s="89">
        <v>15075</v>
      </c>
      <c r="I27" s="105">
        <v>371</v>
      </c>
      <c r="J27" s="89"/>
    </row>
    <row r="28" spans="1:10" ht="16.5" customHeight="1" x14ac:dyDescent="0.25">
      <c r="A28" s="94" t="s">
        <v>6</v>
      </c>
      <c r="B28" s="94" t="s">
        <v>10</v>
      </c>
      <c r="C28" s="94" t="s">
        <v>33</v>
      </c>
      <c r="D28" s="94" t="s">
        <v>12</v>
      </c>
      <c r="E28" s="94">
        <f t="shared" si="0"/>
        <v>15675</v>
      </c>
      <c r="F28" s="138">
        <f t="shared" si="1"/>
        <v>2325</v>
      </c>
      <c r="G28" s="94"/>
      <c r="H28" s="89">
        <v>15304</v>
      </c>
      <c r="I28" s="105">
        <v>371</v>
      </c>
      <c r="J28" s="89"/>
    </row>
    <row r="29" spans="1:10" ht="16.5" customHeight="1" x14ac:dyDescent="0.25">
      <c r="A29" s="94" t="s">
        <v>6</v>
      </c>
      <c r="B29" s="94" t="s">
        <v>10</v>
      </c>
      <c r="C29" s="94" t="s">
        <v>34</v>
      </c>
      <c r="D29" s="94" t="s">
        <v>12</v>
      </c>
      <c r="E29" s="94">
        <f t="shared" si="0"/>
        <v>16615</v>
      </c>
      <c r="F29" s="138">
        <f t="shared" si="1"/>
        <v>1385</v>
      </c>
      <c r="G29" s="94"/>
      <c r="H29" s="89">
        <v>16244</v>
      </c>
      <c r="I29" s="105">
        <v>371</v>
      </c>
      <c r="J29" s="89"/>
    </row>
    <row r="30" spans="1:10" ht="16.5" customHeight="1" x14ac:dyDescent="0.25">
      <c r="A30" s="94" t="s">
        <v>6</v>
      </c>
      <c r="B30" s="94" t="s">
        <v>10</v>
      </c>
      <c r="C30" s="94" t="s">
        <v>35</v>
      </c>
      <c r="D30" s="94" t="s">
        <v>18</v>
      </c>
      <c r="E30" s="94">
        <f t="shared" si="0"/>
        <v>15826</v>
      </c>
      <c r="F30" s="138">
        <f t="shared" si="1"/>
        <v>2174</v>
      </c>
      <c r="G30" s="94"/>
      <c r="H30" s="89">
        <v>15455</v>
      </c>
      <c r="I30" s="105">
        <v>371</v>
      </c>
      <c r="J30" s="89"/>
    </row>
    <row r="31" spans="1:10" ht="16.5" customHeight="1" x14ac:dyDescent="0.25">
      <c r="A31" s="94" t="s">
        <v>6</v>
      </c>
      <c r="B31" s="94" t="s">
        <v>7</v>
      </c>
      <c r="C31" s="94" t="s">
        <v>36</v>
      </c>
      <c r="D31" s="94" t="s">
        <v>37</v>
      </c>
      <c r="E31" s="94">
        <f t="shared" si="0"/>
        <v>11240</v>
      </c>
      <c r="F31" s="138">
        <f t="shared" si="1"/>
        <v>2760</v>
      </c>
      <c r="G31" s="94"/>
      <c r="H31" s="89">
        <v>10869</v>
      </c>
      <c r="I31" s="105">
        <v>371</v>
      </c>
      <c r="J31" s="89"/>
    </row>
    <row r="32" spans="1:10" ht="16.5" customHeight="1" x14ac:dyDescent="0.25">
      <c r="A32" s="94" t="s">
        <v>6</v>
      </c>
      <c r="B32" s="94" t="s">
        <v>10</v>
      </c>
      <c r="C32" s="94" t="s">
        <v>38</v>
      </c>
      <c r="D32" s="94" t="s">
        <v>12</v>
      </c>
      <c r="E32" s="94">
        <f t="shared" si="0"/>
        <v>16715</v>
      </c>
      <c r="F32" s="138">
        <f t="shared" si="1"/>
        <v>1285</v>
      </c>
      <c r="G32" s="94"/>
      <c r="H32" s="89">
        <v>16344</v>
      </c>
      <c r="I32" s="105">
        <v>371</v>
      </c>
      <c r="J32" s="89"/>
    </row>
    <row r="33" spans="1:10" ht="16.5" customHeight="1" x14ac:dyDescent="0.25">
      <c r="A33" s="94" t="s">
        <v>6</v>
      </c>
      <c r="B33" s="94" t="s">
        <v>576</v>
      </c>
      <c r="C33" s="94" t="s">
        <v>39</v>
      </c>
      <c r="D33" s="94" t="s">
        <v>12</v>
      </c>
      <c r="E33" s="94">
        <f t="shared" si="0"/>
        <v>15789</v>
      </c>
      <c r="F33" s="138">
        <f t="shared" si="1"/>
        <v>2211</v>
      </c>
      <c r="G33" s="94"/>
      <c r="H33" s="89">
        <v>15418</v>
      </c>
      <c r="I33" s="105">
        <v>371</v>
      </c>
      <c r="J33" s="89"/>
    </row>
    <row r="34" spans="1:10" ht="16.5" customHeight="1" x14ac:dyDescent="0.25">
      <c r="A34" s="94" t="s">
        <v>40</v>
      </c>
      <c r="B34" s="94" t="s">
        <v>10</v>
      </c>
      <c r="C34" s="94" t="s">
        <v>41</v>
      </c>
      <c r="D34" s="94" t="s">
        <v>12</v>
      </c>
      <c r="E34" s="94">
        <f t="shared" si="0"/>
        <v>15581</v>
      </c>
      <c r="F34" s="138">
        <f t="shared" si="1"/>
        <v>2419</v>
      </c>
      <c r="G34" s="94"/>
      <c r="H34" s="89">
        <v>15210</v>
      </c>
      <c r="I34" s="105">
        <v>371</v>
      </c>
      <c r="J34" s="89"/>
    </row>
    <row r="35" spans="1:10" ht="16.5" customHeight="1" x14ac:dyDescent="0.25">
      <c r="A35" s="94" t="s">
        <v>375</v>
      </c>
      <c r="B35" s="94" t="s">
        <v>10</v>
      </c>
      <c r="C35" s="94" t="s">
        <v>42</v>
      </c>
      <c r="D35" s="94" t="s">
        <v>12</v>
      </c>
      <c r="E35" s="94">
        <f t="shared" si="0"/>
        <v>14156</v>
      </c>
      <c r="F35" s="138">
        <f t="shared" si="1"/>
        <v>3844</v>
      </c>
      <c r="G35" s="94"/>
      <c r="H35" s="89">
        <v>13785</v>
      </c>
      <c r="I35" s="105">
        <v>371</v>
      </c>
      <c r="J35" s="89"/>
    </row>
    <row r="36" spans="1:10" ht="16.5" customHeight="1" x14ac:dyDescent="0.25">
      <c r="A36" s="94" t="s">
        <v>6</v>
      </c>
      <c r="B36" s="94" t="s">
        <v>10</v>
      </c>
      <c r="C36" s="94" t="s">
        <v>43</v>
      </c>
      <c r="D36" s="94" t="s">
        <v>44</v>
      </c>
      <c r="E36" s="94">
        <f t="shared" si="0"/>
        <v>14433</v>
      </c>
      <c r="F36" s="138">
        <f t="shared" si="1"/>
        <v>3567</v>
      </c>
      <c r="G36" s="94"/>
      <c r="H36" s="89">
        <v>14062</v>
      </c>
      <c r="I36" s="105">
        <v>371</v>
      </c>
      <c r="J36" s="89"/>
    </row>
    <row r="37" spans="1:10" ht="16.5" customHeight="1" x14ac:dyDescent="0.25">
      <c r="A37" s="94" t="s">
        <v>45</v>
      </c>
      <c r="B37" s="94" t="s">
        <v>10</v>
      </c>
      <c r="C37" s="94" t="s">
        <v>46</v>
      </c>
      <c r="D37" s="94" t="s">
        <v>12</v>
      </c>
      <c r="E37" s="94">
        <f t="shared" si="0"/>
        <v>16353</v>
      </c>
      <c r="F37" s="138">
        <f t="shared" si="1"/>
        <v>1647</v>
      </c>
      <c r="G37" s="94"/>
      <c r="H37" s="89">
        <v>15982</v>
      </c>
      <c r="I37" s="105">
        <v>371</v>
      </c>
      <c r="J37" s="89"/>
    </row>
    <row r="38" spans="1:10" ht="16.5" customHeight="1" x14ac:dyDescent="0.25">
      <c r="A38" s="94" t="s">
        <v>6</v>
      </c>
      <c r="B38" s="94" t="s">
        <v>47</v>
      </c>
      <c r="C38" s="94" t="s">
        <v>48</v>
      </c>
      <c r="D38" s="94" t="s">
        <v>12</v>
      </c>
      <c r="E38" s="94">
        <f t="shared" si="0"/>
        <v>13394</v>
      </c>
      <c r="F38" s="138">
        <f t="shared" si="1"/>
        <v>4606</v>
      </c>
      <c r="G38" s="94"/>
      <c r="H38" s="89">
        <v>13023</v>
      </c>
      <c r="I38" s="105">
        <v>371</v>
      </c>
      <c r="J38" s="89"/>
    </row>
    <row r="39" spans="1:10" ht="16.5" customHeight="1" x14ac:dyDescent="0.25">
      <c r="A39" s="94" t="s">
        <v>6</v>
      </c>
      <c r="B39" s="94" t="s">
        <v>47</v>
      </c>
      <c r="C39" s="94" t="s">
        <v>49</v>
      </c>
      <c r="D39" s="94" t="s">
        <v>12</v>
      </c>
      <c r="E39" s="94">
        <f t="shared" si="0"/>
        <v>14027</v>
      </c>
      <c r="F39" s="138">
        <f t="shared" si="1"/>
        <v>3973</v>
      </c>
      <c r="G39" s="94"/>
      <c r="H39" s="89">
        <v>13656</v>
      </c>
      <c r="I39" s="105">
        <v>371</v>
      </c>
      <c r="J39" s="89"/>
    </row>
    <row r="40" spans="1:10" ht="16.5" customHeight="1" x14ac:dyDescent="0.25">
      <c r="A40" s="94" t="s">
        <v>6</v>
      </c>
      <c r="B40" s="94" t="s">
        <v>13</v>
      </c>
      <c r="C40" s="94" t="s">
        <v>50</v>
      </c>
      <c r="D40" s="94" t="s">
        <v>12</v>
      </c>
      <c r="E40" s="94">
        <f t="shared" si="0"/>
        <v>13949</v>
      </c>
      <c r="F40" s="138">
        <f t="shared" si="1"/>
        <v>4051</v>
      </c>
      <c r="G40" s="94"/>
      <c r="H40" s="89">
        <v>13578</v>
      </c>
      <c r="I40" s="105">
        <v>371</v>
      </c>
      <c r="J40" s="89"/>
    </row>
    <row r="41" spans="1:10" ht="16.5" customHeight="1" x14ac:dyDescent="0.25">
      <c r="A41" s="94" t="s">
        <v>6</v>
      </c>
      <c r="B41" s="94" t="s">
        <v>13</v>
      </c>
      <c r="C41" s="94" t="s">
        <v>51</v>
      </c>
      <c r="D41" s="94" t="s">
        <v>12</v>
      </c>
      <c r="E41" s="94">
        <f t="shared" si="0"/>
        <v>16836</v>
      </c>
      <c r="F41" s="138">
        <f t="shared" si="1"/>
        <v>1164</v>
      </c>
      <c r="G41" s="94"/>
      <c r="H41" s="89">
        <v>16465</v>
      </c>
      <c r="I41" s="105">
        <v>371</v>
      </c>
      <c r="J41" s="89"/>
    </row>
    <row r="42" spans="1:10" ht="16.5" customHeight="1" x14ac:dyDescent="0.25">
      <c r="A42" s="94" t="s">
        <v>6</v>
      </c>
      <c r="B42" s="94" t="s">
        <v>13</v>
      </c>
      <c r="C42" s="94" t="s">
        <v>52</v>
      </c>
      <c r="D42" s="94" t="s">
        <v>12</v>
      </c>
      <c r="E42" s="94">
        <f t="shared" si="0"/>
        <v>16494</v>
      </c>
      <c r="F42" s="138">
        <f t="shared" si="1"/>
        <v>1506</v>
      </c>
      <c r="G42" s="94"/>
      <c r="H42" s="89">
        <v>16123</v>
      </c>
      <c r="I42" s="105">
        <v>371</v>
      </c>
      <c r="J42" s="89"/>
    </row>
    <row r="43" spans="1:10" ht="16.5" customHeight="1" x14ac:dyDescent="0.25">
      <c r="A43" s="94" t="s">
        <v>6</v>
      </c>
      <c r="B43" s="94" t="s">
        <v>53</v>
      </c>
      <c r="C43" s="94" t="s">
        <v>54</v>
      </c>
      <c r="D43" s="94" t="s">
        <v>44</v>
      </c>
      <c r="E43" s="94">
        <f t="shared" si="0"/>
        <v>15360</v>
      </c>
      <c r="F43" s="138">
        <f t="shared" si="1"/>
        <v>2640</v>
      </c>
      <c r="G43" s="94"/>
      <c r="H43" s="89">
        <v>14989</v>
      </c>
      <c r="I43" s="105">
        <v>371</v>
      </c>
      <c r="J43" s="89"/>
    </row>
    <row r="44" spans="1:10" ht="16.5" customHeight="1" x14ac:dyDescent="0.25">
      <c r="A44" s="94" t="s">
        <v>6</v>
      </c>
      <c r="B44" s="94" t="s">
        <v>10</v>
      </c>
      <c r="C44" s="94" t="s">
        <v>55</v>
      </c>
      <c r="D44" s="94" t="s">
        <v>15</v>
      </c>
      <c r="E44" s="94">
        <f t="shared" ref="E44:E66" si="2">H44+I44+J44</f>
        <v>16080</v>
      </c>
      <c r="F44" s="138">
        <f t="shared" ref="F44:F66" si="3">D44-E44</f>
        <v>1920</v>
      </c>
      <c r="G44" s="94"/>
      <c r="H44" s="89">
        <v>15709</v>
      </c>
      <c r="I44" s="105">
        <v>371</v>
      </c>
      <c r="J44" s="89"/>
    </row>
    <row r="45" spans="1:10" ht="16.5" customHeight="1" x14ac:dyDescent="0.25">
      <c r="A45" s="94" t="s">
        <v>6</v>
      </c>
      <c r="B45" s="94" t="s">
        <v>7</v>
      </c>
      <c r="C45" s="94" t="s">
        <v>56</v>
      </c>
      <c r="D45" s="94" t="s">
        <v>9</v>
      </c>
      <c r="E45" s="94">
        <f t="shared" si="2"/>
        <v>8748</v>
      </c>
      <c r="F45" s="138">
        <f t="shared" si="3"/>
        <v>5252</v>
      </c>
      <c r="G45" s="94"/>
      <c r="H45" s="89">
        <v>8377</v>
      </c>
      <c r="I45" s="105">
        <v>371</v>
      </c>
      <c r="J45" s="89"/>
    </row>
    <row r="46" spans="1:10" ht="16.5" customHeight="1" x14ac:dyDescent="0.25">
      <c r="A46" s="94" t="s">
        <v>57</v>
      </c>
      <c r="B46" s="94" t="s">
        <v>58</v>
      </c>
      <c r="C46" s="94" t="s">
        <v>59</v>
      </c>
      <c r="D46" s="94" t="s">
        <v>60</v>
      </c>
      <c r="E46" s="94">
        <f t="shared" si="2"/>
        <v>13302</v>
      </c>
      <c r="F46" s="138">
        <f t="shared" si="3"/>
        <v>11698</v>
      </c>
      <c r="G46" s="94"/>
      <c r="H46" s="89">
        <v>12931</v>
      </c>
      <c r="I46" s="105">
        <v>371</v>
      </c>
      <c r="J46" s="89"/>
    </row>
    <row r="47" spans="1:10" ht="16.5" customHeight="1" x14ac:dyDescent="0.25">
      <c r="A47" s="94" t="s">
        <v>61</v>
      </c>
      <c r="B47" s="94" t="s">
        <v>62</v>
      </c>
      <c r="C47" s="106">
        <v>13219</v>
      </c>
      <c r="D47" s="94" t="s">
        <v>63</v>
      </c>
      <c r="E47" s="94">
        <f t="shared" si="2"/>
        <v>16444</v>
      </c>
      <c r="F47" s="138">
        <f t="shared" si="3"/>
        <v>3556</v>
      </c>
      <c r="G47" s="94"/>
      <c r="H47" s="89">
        <v>16073</v>
      </c>
      <c r="I47" s="105">
        <v>371</v>
      </c>
      <c r="J47" s="89"/>
    </row>
    <row r="48" spans="1:10" ht="16.5" customHeight="1" x14ac:dyDescent="0.25">
      <c r="A48" s="94" t="s">
        <v>64</v>
      </c>
      <c r="B48" s="94" t="s">
        <v>65</v>
      </c>
      <c r="C48" s="94" t="s">
        <v>66</v>
      </c>
      <c r="D48" s="94" t="s">
        <v>60</v>
      </c>
      <c r="E48" s="94">
        <f t="shared" si="2"/>
        <v>15239</v>
      </c>
      <c r="F48" s="138">
        <f t="shared" si="3"/>
        <v>9761</v>
      </c>
      <c r="G48" s="94"/>
      <c r="H48" s="89">
        <v>14868</v>
      </c>
      <c r="I48" s="105">
        <v>371</v>
      </c>
      <c r="J48" s="89"/>
    </row>
    <row r="49" spans="1:10" ht="16.5" customHeight="1" x14ac:dyDescent="0.25">
      <c r="A49" s="94" t="s">
        <v>67</v>
      </c>
      <c r="B49" s="94" t="s">
        <v>68</v>
      </c>
      <c r="C49" s="94" t="s">
        <v>69</v>
      </c>
      <c r="D49" s="94" t="s">
        <v>63</v>
      </c>
      <c r="E49" s="94">
        <f t="shared" si="2"/>
        <v>17682</v>
      </c>
      <c r="F49" s="138">
        <f t="shared" si="3"/>
        <v>2318</v>
      </c>
      <c r="G49" s="94"/>
      <c r="H49" s="89">
        <v>17311</v>
      </c>
      <c r="I49" s="105">
        <v>371</v>
      </c>
      <c r="J49" s="89"/>
    </row>
    <row r="50" spans="1:10" ht="16.5" customHeight="1" x14ac:dyDescent="0.25">
      <c r="A50" s="94" t="s">
        <v>70</v>
      </c>
      <c r="B50" s="94" t="s">
        <v>71</v>
      </c>
      <c r="C50" s="94" t="s">
        <v>72</v>
      </c>
      <c r="D50" s="94" t="s">
        <v>73</v>
      </c>
      <c r="E50" s="94">
        <f t="shared" si="2"/>
        <v>14034</v>
      </c>
      <c r="F50" s="138">
        <f t="shared" si="3"/>
        <v>3976</v>
      </c>
      <c r="G50" s="94"/>
      <c r="H50" s="89">
        <v>13663</v>
      </c>
      <c r="I50" s="105">
        <v>371</v>
      </c>
      <c r="J50" s="89"/>
    </row>
    <row r="51" spans="1:10" ht="16.5" customHeight="1" x14ac:dyDescent="0.25">
      <c r="A51" s="94" t="s">
        <v>371</v>
      </c>
      <c r="B51" s="94" t="s">
        <v>74</v>
      </c>
      <c r="C51" s="94" t="s">
        <v>75</v>
      </c>
      <c r="D51" s="94" t="s">
        <v>76</v>
      </c>
      <c r="E51" s="94">
        <f t="shared" si="2"/>
        <v>371</v>
      </c>
      <c r="F51" s="138">
        <f t="shared" si="3"/>
        <v>8529</v>
      </c>
      <c r="G51" s="94"/>
      <c r="H51" s="89">
        <v>0</v>
      </c>
      <c r="I51" s="105">
        <v>371</v>
      </c>
      <c r="J51" s="89"/>
    </row>
    <row r="52" spans="1:10" ht="16.5" customHeight="1" x14ac:dyDescent="0.25">
      <c r="A52" s="94" t="s">
        <v>372</v>
      </c>
      <c r="B52" s="94" t="s">
        <v>77</v>
      </c>
      <c r="C52" s="94" t="s">
        <v>78</v>
      </c>
      <c r="D52" s="94">
        <v>9000</v>
      </c>
      <c r="E52" s="94">
        <f t="shared" si="2"/>
        <v>2837</v>
      </c>
      <c r="F52" s="138">
        <f t="shared" si="3"/>
        <v>6163</v>
      </c>
      <c r="G52" s="94"/>
      <c r="H52" s="89">
        <v>2466</v>
      </c>
      <c r="I52" s="105">
        <v>371</v>
      </c>
      <c r="J52" s="89"/>
    </row>
    <row r="53" spans="1:10" ht="16.5" customHeight="1" x14ac:dyDescent="0.25">
      <c r="A53" s="94" t="s">
        <v>79</v>
      </c>
      <c r="B53" s="94" t="s">
        <v>80</v>
      </c>
      <c r="C53" s="94" t="s">
        <v>81</v>
      </c>
      <c r="D53" s="94" t="s">
        <v>82</v>
      </c>
      <c r="E53" s="94">
        <f t="shared" si="2"/>
        <v>371</v>
      </c>
      <c r="F53" s="138">
        <f t="shared" si="3"/>
        <v>10629</v>
      </c>
      <c r="G53" s="94"/>
      <c r="H53" s="89">
        <v>0</v>
      </c>
      <c r="I53" s="105">
        <v>371</v>
      </c>
      <c r="J53" s="89"/>
    </row>
    <row r="54" spans="1:10" ht="16.5" customHeight="1" x14ac:dyDescent="0.25">
      <c r="A54" s="94" t="s">
        <v>577</v>
      </c>
      <c r="B54" s="94" t="s">
        <v>83</v>
      </c>
      <c r="C54" s="94" t="s">
        <v>84</v>
      </c>
      <c r="D54" s="94" t="s">
        <v>85</v>
      </c>
      <c r="E54" s="94">
        <f t="shared" si="2"/>
        <v>371</v>
      </c>
      <c r="F54" s="138">
        <f t="shared" si="3"/>
        <v>11229</v>
      </c>
      <c r="G54" s="94"/>
      <c r="H54" s="89">
        <v>0</v>
      </c>
      <c r="I54" s="105">
        <v>371</v>
      </c>
      <c r="J54" s="89"/>
    </row>
    <row r="55" spans="1:10" ht="16.5" customHeight="1" x14ac:dyDescent="0.25">
      <c r="A55" s="94" t="s">
        <v>373</v>
      </c>
      <c r="B55" s="94" t="s">
        <v>86</v>
      </c>
      <c r="C55" s="94" t="s">
        <v>87</v>
      </c>
      <c r="D55" s="94" t="s">
        <v>88</v>
      </c>
      <c r="E55" s="94">
        <f t="shared" si="2"/>
        <v>3792</v>
      </c>
      <c r="F55" s="138">
        <f t="shared" si="3"/>
        <v>3358</v>
      </c>
      <c r="G55" s="94"/>
      <c r="H55" s="89">
        <v>3421</v>
      </c>
      <c r="I55" s="105">
        <v>371</v>
      </c>
      <c r="J55" s="89"/>
    </row>
    <row r="56" spans="1:10" ht="16.5" customHeight="1" x14ac:dyDescent="0.25">
      <c r="A56" s="94" t="s">
        <v>89</v>
      </c>
      <c r="B56" s="94" t="s">
        <v>90</v>
      </c>
      <c r="C56" s="94" t="s">
        <v>91</v>
      </c>
      <c r="D56" s="94" t="s">
        <v>63</v>
      </c>
      <c r="E56" s="94">
        <f t="shared" si="2"/>
        <v>7033</v>
      </c>
      <c r="F56" s="138">
        <f t="shared" si="3"/>
        <v>12967</v>
      </c>
      <c r="G56" s="94"/>
      <c r="H56" s="89">
        <v>6662</v>
      </c>
      <c r="I56" s="105">
        <v>371</v>
      </c>
      <c r="J56" s="89"/>
    </row>
    <row r="57" spans="1:10" ht="16.5" customHeight="1" x14ac:dyDescent="0.25">
      <c r="A57" s="94" t="s">
        <v>92</v>
      </c>
      <c r="B57" s="94" t="s">
        <v>93</v>
      </c>
      <c r="C57" s="94" t="s">
        <v>94</v>
      </c>
      <c r="D57" s="94" t="s">
        <v>95</v>
      </c>
      <c r="E57" s="94">
        <f t="shared" si="2"/>
        <v>4037</v>
      </c>
      <c r="F57" s="138">
        <f t="shared" si="3"/>
        <v>9763</v>
      </c>
      <c r="G57" s="94"/>
      <c r="H57" s="89">
        <v>3666</v>
      </c>
      <c r="I57" s="105">
        <v>371</v>
      </c>
      <c r="J57" s="89"/>
    </row>
    <row r="58" spans="1:10" ht="16.5" customHeight="1" x14ac:dyDescent="0.25">
      <c r="A58" s="94" t="s">
        <v>96</v>
      </c>
      <c r="B58" s="94" t="s">
        <v>97</v>
      </c>
      <c r="C58" s="94" t="s">
        <v>98</v>
      </c>
      <c r="D58" s="94" t="s">
        <v>99</v>
      </c>
      <c r="E58" s="94">
        <f t="shared" si="2"/>
        <v>6708</v>
      </c>
      <c r="F58" s="138">
        <f t="shared" si="3"/>
        <v>3682</v>
      </c>
      <c r="G58" s="94"/>
      <c r="H58" s="89">
        <v>6337</v>
      </c>
      <c r="I58" s="105">
        <v>371</v>
      </c>
      <c r="J58" s="89"/>
    </row>
    <row r="59" spans="1:10" ht="16.5" customHeight="1" x14ac:dyDescent="0.25">
      <c r="A59" s="94" t="s">
        <v>100</v>
      </c>
      <c r="B59" s="94" t="s">
        <v>101</v>
      </c>
      <c r="C59" s="94" t="s">
        <v>102</v>
      </c>
      <c r="D59" s="94" t="s">
        <v>103</v>
      </c>
      <c r="E59" s="94">
        <f t="shared" si="2"/>
        <v>13862</v>
      </c>
      <c r="F59" s="138">
        <f t="shared" si="3"/>
        <v>6188</v>
      </c>
      <c r="G59" s="94"/>
      <c r="H59" s="89">
        <v>13491</v>
      </c>
      <c r="I59" s="105">
        <v>371</v>
      </c>
      <c r="J59" s="89"/>
    </row>
    <row r="60" spans="1:10" ht="16.5" customHeight="1" x14ac:dyDescent="0.25">
      <c r="A60" s="94" t="s">
        <v>104</v>
      </c>
      <c r="B60" s="94" t="s">
        <v>105</v>
      </c>
      <c r="C60" s="94" t="s">
        <v>106</v>
      </c>
      <c r="D60" s="94" t="s">
        <v>107</v>
      </c>
      <c r="E60" s="94">
        <f t="shared" si="2"/>
        <v>11665</v>
      </c>
      <c r="F60" s="138">
        <f t="shared" si="3"/>
        <v>10275</v>
      </c>
      <c r="G60" s="94"/>
      <c r="H60" s="89">
        <v>11294</v>
      </c>
      <c r="I60" s="105">
        <v>371</v>
      </c>
      <c r="J60" s="89"/>
    </row>
    <row r="61" spans="1:10" ht="16.5" customHeight="1" x14ac:dyDescent="0.25">
      <c r="A61" s="94" t="s">
        <v>108</v>
      </c>
      <c r="B61" s="94" t="s">
        <v>109</v>
      </c>
      <c r="C61" s="94" t="s">
        <v>110</v>
      </c>
      <c r="D61" s="94" t="s">
        <v>111</v>
      </c>
      <c r="E61" s="94">
        <f t="shared" si="2"/>
        <v>16182</v>
      </c>
      <c r="F61" s="138">
        <f t="shared" si="3"/>
        <v>5766</v>
      </c>
      <c r="G61" s="94"/>
      <c r="H61" s="89">
        <v>15811</v>
      </c>
      <c r="I61" s="105">
        <v>371</v>
      </c>
      <c r="J61" s="89"/>
    </row>
    <row r="62" spans="1:10" ht="16.5" customHeight="1" x14ac:dyDescent="0.25">
      <c r="A62" s="94" t="s">
        <v>112</v>
      </c>
      <c r="B62" s="94" t="s">
        <v>113</v>
      </c>
      <c r="C62" s="94" t="s">
        <v>114</v>
      </c>
      <c r="D62" s="94" t="s">
        <v>115</v>
      </c>
      <c r="E62" s="94">
        <f t="shared" si="2"/>
        <v>15716</v>
      </c>
      <c r="F62" s="138">
        <f t="shared" si="3"/>
        <v>6234</v>
      </c>
      <c r="G62" s="94"/>
      <c r="H62" s="89">
        <v>15345</v>
      </c>
      <c r="I62" s="105">
        <v>371</v>
      </c>
      <c r="J62" s="89"/>
    </row>
    <row r="63" spans="1:10" ht="16.5" customHeight="1" x14ac:dyDescent="0.25">
      <c r="A63" s="94" t="s">
        <v>116</v>
      </c>
      <c r="B63" s="94" t="s">
        <v>117</v>
      </c>
      <c r="C63" s="94" t="s">
        <v>118</v>
      </c>
      <c r="D63" s="94">
        <v>13425</v>
      </c>
      <c r="E63" s="94">
        <f t="shared" si="2"/>
        <v>10317</v>
      </c>
      <c r="F63" s="138">
        <f t="shared" si="3"/>
        <v>3108</v>
      </c>
      <c r="G63" s="94"/>
      <c r="H63" s="89">
        <v>9946</v>
      </c>
      <c r="I63" s="105">
        <v>371</v>
      </c>
      <c r="J63" s="89"/>
    </row>
    <row r="64" spans="1:10" ht="16.5" customHeight="1" x14ac:dyDescent="0.25">
      <c r="A64" s="94" t="s">
        <v>119</v>
      </c>
      <c r="B64" s="94" t="s">
        <v>120</v>
      </c>
      <c r="C64" s="94" t="s">
        <v>121</v>
      </c>
      <c r="D64" s="94" t="s">
        <v>122</v>
      </c>
      <c r="E64" s="94">
        <f t="shared" si="2"/>
        <v>371</v>
      </c>
      <c r="F64" s="139">
        <f t="shared" si="3"/>
        <v>18779</v>
      </c>
      <c r="G64" s="94"/>
      <c r="H64" s="89">
        <v>0</v>
      </c>
      <c r="I64" s="105">
        <v>371</v>
      </c>
      <c r="J64" s="89"/>
    </row>
    <row r="65" spans="1:10" ht="16.5" customHeight="1" x14ac:dyDescent="0.25">
      <c r="A65" s="94" t="s">
        <v>123</v>
      </c>
      <c r="B65" s="94" t="s">
        <v>124</v>
      </c>
      <c r="C65" s="94" t="s">
        <v>125</v>
      </c>
      <c r="D65" s="94" t="s">
        <v>5</v>
      </c>
      <c r="E65" s="94">
        <f t="shared" si="2"/>
        <v>2956</v>
      </c>
      <c r="F65" s="138">
        <f t="shared" si="3"/>
        <v>6044</v>
      </c>
      <c r="G65" s="94"/>
      <c r="H65" s="89">
        <v>2585</v>
      </c>
      <c r="I65" s="105">
        <v>371</v>
      </c>
      <c r="J65" s="89"/>
    </row>
    <row r="66" spans="1:10" ht="31.5" customHeight="1" x14ac:dyDescent="0.25">
      <c r="A66" s="94" t="s">
        <v>112</v>
      </c>
      <c r="B66" s="94" t="s">
        <v>126</v>
      </c>
      <c r="C66" s="94" t="s">
        <v>127</v>
      </c>
      <c r="D66" s="94" t="s">
        <v>128</v>
      </c>
      <c r="E66" s="94">
        <f t="shared" si="2"/>
        <v>5638</v>
      </c>
      <c r="F66" s="138">
        <f t="shared" si="3"/>
        <v>8037</v>
      </c>
      <c r="G66" s="94"/>
      <c r="H66" s="89">
        <v>5267</v>
      </c>
      <c r="I66" s="105">
        <v>371</v>
      </c>
      <c r="J66" s="89"/>
    </row>
    <row r="67" spans="1:10" ht="23.25" customHeight="1" x14ac:dyDescent="0.25">
      <c r="F67" s="107">
        <f>MIN(F12:F66)</f>
        <v>836</v>
      </c>
      <c r="G67" s="104"/>
      <c r="J67" s="63"/>
    </row>
    <row r="68" spans="1:10" ht="39" customHeight="1" x14ac:dyDescent="0.4">
      <c r="F68" s="108"/>
    </row>
    <row r="69" spans="1:10" ht="14.25" customHeight="1" x14ac:dyDescent="0.4">
      <c r="F69" s="108"/>
    </row>
    <row r="70" spans="1:10" ht="15" customHeight="1" x14ac:dyDescent="0.25"/>
    <row r="71" spans="1:10" ht="24" customHeight="1" x14ac:dyDescent="0.25"/>
    <row r="72" spans="1:10" ht="26.4" x14ac:dyDescent="0.25">
      <c r="F72" s="109" t="s">
        <v>588</v>
      </c>
    </row>
    <row r="74" spans="1:10" s="88" customFormat="1" ht="27" customHeight="1" x14ac:dyDescent="0.25">
      <c r="A74" s="63"/>
      <c r="B74" s="63"/>
      <c r="C74" s="63"/>
      <c r="D74" s="63"/>
      <c r="E74" s="63"/>
      <c r="F74" s="63"/>
      <c r="G74" s="63"/>
      <c r="H74" s="104"/>
      <c r="I74" s="104"/>
      <c r="J74" s="104"/>
    </row>
    <row r="75" spans="1:10" x14ac:dyDescent="0.25">
      <c r="A75" s="88"/>
      <c r="B75" s="88"/>
      <c r="C75" s="88"/>
      <c r="D75" s="88"/>
      <c r="E75" s="88"/>
      <c r="F75" s="88"/>
      <c r="G75" s="110" t="s">
        <v>584</v>
      </c>
      <c r="H75" s="89"/>
      <c r="I75" s="89"/>
      <c r="J75" s="88"/>
    </row>
  </sheetData>
  <mergeCells count="3">
    <mergeCell ref="A9:C9"/>
    <mergeCell ref="A7:G7"/>
    <mergeCell ref="D9:G9"/>
  </mergeCells>
  <hyperlinks>
    <hyperlink ref="G75" r:id="rId1" xr:uid="{00000000-0004-0000-0000-000000000000}"/>
    <hyperlink ref="F72" r:id="rId2" xr:uid="{00000000-0004-0000-0000-000001000000}"/>
  </hyperlinks>
  <pageMargins left="0.25" right="0" top="0.25" bottom="0.5" header="0.3" footer="0.3"/>
  <pageSetup orientation="landscape" r:id="rId3"/>
  <headerFooter>
    <oddFooter>&amp;L&amp;9GACA SER FORM 205-2     (10/2008)&amp;C &amp;R&amp;9Page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9EB8E-B8EF-4416-8352-5C2C7E54728E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55B48-1E85-4AE6-9049-BBCADF34232F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3:J83"/>
  <sheetViews>
    <sheetView tabSelected="1" topLeftCell="A65" zoomScaleNormal="100" workbookViewId="0">
      <selection activeCell="F83" sqref="F83"/>
    </sheetView>
  </sheetViews>
  <sheetFormatPr defaultColWidth="15.6640625" defaultRowHeight="13.2" x14ac:dyDescent="0.25"/>
  <cols>
    <col min="1" max="1" width="33.88671875" style="63" customWidth="1"/>
    <col min="2" max="2" width="15.44140625" style="104" customWidth="1"/>
    <col min="3" max="3" width="16.33203125" style="104" customWidth="1"/>
    <col min="4" max="4" width="15.6640625" style="104" customWidth="1"/>
    <col min="5" max="5" width="16.33203125" style="63" customWidth="1"/>
    <col min="6" max="6" width="14.5546875" style="63" customWidth="1"/>
    <col min="7" max="7" width="29.6640625" style="63" customWidth="1"/>
    <col min="8" max="10" width="22.44140625" style="63" customWidth="1"/>
    <col min="11" max="11" width="43.44140625" style="63" customWidth="1"/>
    <col min="12" max="16384" width="15.6640625" style="63"/>
  </cols>
  <sheetData>
    <row r="3" spans="1:10" ht="22.8" x14ac:dyDescent="0.4">
      <c r="A3" s="140"/>
      <c r="G3" s="64"/>
    </row>
    <row r="4" spans="1:10" ht="12.75" customHeight="1" x14ac:dyDescent="0.3">
      <c r="A4" s="140"/>
      <c r="G4" s="66"/>
    </row>
    <row r="5" spans="1:10" x14ac:dyDescent="0.25">
      <c r="A5" s="137"/>
      <c r="G5" s="68"/>
    </row>
    <row r="8" spans="1:10" ht="39.6" customHeight="1" x14ac:dyDescent="0.25">
      <c r="A8" s="171" t="s">
        <v>352</v>
      </c>
      <c r="B8" s="172"/>
      <c r="C8" s="172"/>
      <c r="D8" s="172"/>
      <c r="E8" s="172"/>
      <c r="F8" s="172"/>
      <c r="G8" s="173"/>
    </row>
    <row r="9" spans="1:10" ht="23.4" customHeight="1" x14ac:dyDescent="0.25">
      <c r="A9" s="111" t="s">
        <v>593</v>
      </c>
      <c r="B9" s="112"/>
      <c r="C9" s="113"/>
      <c r="D9" s="72"/>
      <c r="E9" s="73"/>
      <c r="F9" s="73"/>
      <c r="G9" s="71"/>
    </row>
    <row r="10" spans="1:10" x14ac:dyDescent="0.25">
      <c r="A10" s="74"/>
      <c r="B10" s="114"/>
      <c r="C10" s="115"/>
      <c r="D10" s="77"/>
      <c r="E10" s="75"/>
      <c r="F10" s="75"/>
      <c r="G10" s="76"/>
    </row>
    <row r="11" spans="1:10" ht="25.2" customHeight="1" x14ac:dyDescent="0.25">
      <c r="A11" s="168" t="s">
        <v>647</v>
      </c>
      <c r="B11" s="169"/>
      <c r="C11" s="170"/>
      <c r="D11" s="174"/>
      <c r="E11" s="175"/>
      <c r="F11" s="175"/>
      <c r="G11" s="176"/>
    </row>
    <row r="12" spans="1:10" x14ac:dyDescent="0.25">
      <c r="A12" s="78"/>
      <c r="B12" s="116"/>
      <c r="C12" s="117"/>
      <c r="D12" s="81"/>
      <c r="E12" s="79"/>
      <c r="F12" s="82"/>
      <c r="G12" s="80"/>
    </row>
    <row r="13" spans="1:10" ht="39" customHeight="1" x14ac:dyDescent="0.25">
      <c r="A13" s="118" t="s">
        <v>0</v>
      </c>
      <c r="B13" s="118" t="s">
        <v>1</v>
      </c>
      <c r="C13" s="118" t="s">
        <v>2</v>
      </c>
      <c r="D13" s="85" t="s">
        <v>573</v>
      </c>
      <c r="E13" s="84" t="s">
        <v>348</v>
      </c>
      <c r="F13" s="84" t="s">
        <v>347</v>
      </c>
      <c r="G13" s="84" t="s">
        <v>346</v>
      </c>
      <c r="H13" s="119" t="s">
        <v>376</v>
      </c>
      <c r="I13" s="86" t="s">
        <v>630</v>
      </c>
      <c r="J13" s="87"/>
    </row>
    <row r="14" spans="1:10" s="122" customFormat="1" ht="24" customHeight="1" x14ac:dyDescent="0.25">
      <c r="A14" s="120" t="s">
        <v>560</v>
      </c>
      <c r="B14" s="94" t="s">
        <v>134</v>
      </c>
      <c r="C14" s="94" t="s">
        <v>135</v>
      </c>
      <c r="D14" s="94">
        <v>13425</v>
      </c>
      <c r="E14" s="106">
        <f>H14+I14+J14</f>
        <v>3311</v>
      </c>
      <c r="F14" s="106">
        <f t="shared" ref="F14:F45" si="0">D14-E14</f>
        <v>10114</v>
      </c>
      <c r="G14" s="94"/>
      <c r="H14" s="94">
        <v>2781</v>
      </c>
      <c r="I14" s="121">
        <v>530</v>
      </c>
      <c r="J14" s="121"/>
    </row>
    <row r="15" spans="1:10" s="122" customFormat="1" ht="24" customHeight="1" x14ac:dyDescent="0.25">
      <c r="A15" s="94" t="s">
        <v>6</v>
      </c>
      <c r="B15" s="94" t="s">
        <v>130</v>
      </c>
      <c r="C15" s="94" t="s">
        <v>595</v>
      </c>
      <c r="D15" s="94">
        <v>18000</v>
      </c>
      <c r="E15" s="106">
        <v>13997</v>
      </c>
      <c r="F15" s="138">
        <f t="shared" si="0"/>
        <v>4003</v>
      </c>
      <c r="G15" s="94"/>
      <c r="H15" s="94">
        <v>14446</v>
      </c>
      <c r="I15" s="121">
        <v>530</v>
      </c>
      <c r="J15" s="121"/>
    </row>
    <row r="16" spans="1:10" s="122" customFormat="1" ht="24" customHeight="1" x14ac:dyDescent="0.25">
      <c r="A16" s="94" t="s">
        <v>6</v>
      </c>
      <c r="B16" s="94" t="s">
        <v>130</v>
      </c>
      <c r="C16" s="94" t="s">
        <v>596</v>
      </c>
      <c r="D16" s="94">
        <v>18000</v>
      </c>
      <c r="E16" s="106">
        <v>13071</v>
      </c>
      <c r="F16" s="138">
        <f t="shared" si="0"/>
        <v>4929</v>
      </c>
      <c r="G16" s="94"/>
      <c r="H16" s="94">
        <v>15113</v>
      </c>
      <c r="I16" s="121">
        <v>530</v>
      </c>
      <c r="J16" s="121"/>
    </row>
    <row r="17" spans="1:10" s="122" customFormat="1" ht="24" customHeight="1" x14ac:dyDescent="0.25">
      <c r="A17" s="94" t="s">
        <v>6</v>
      </c>
      <c r="B17" s="94" t="s">
        <v>456</v>
      </c>
      <c r="C17" s="94" t="s">
        <v>597</v>
      </c>
      <c r="D17" s="94">
        <v>18000</v>
      </c>
      <c r="E17" s="106">
        <v>11925</v>
      </c>
      <c r="F17" s="138">
        <f t="shared" si="0"/>
        <v>6075</v>
      </c>
      <c r="G17" s="94"/>
      <c r="H17" s="94">
        <v>16700</v>
      </c>
      <c r="I17" s="121">
        <v>530</v>
      </c>
      <c r="J17" s="121"/>
    </row>
    <row r="18" spans="1:10" s="122" customFormat="1" ht="24" customHeight="1" x14ac:dyDescent="0.25">
      <c r="A18" s="94" t="s">
        <v>6</v>
      </c>
      <c r="B18" s="94" t="s">
        <v>456</v>
      </c>
      <c r="C18" s="94" t="s">
        <v>598</v>
      </c>
      <c r="D18" s="94">
        <v>18000</v>
      </c>
      <c r="E18" s="106">
        <v>11009</v>
      </c>
      <c r="F18" s="138">
        <f t="shared" si="0"/>
        <v>6991</v>
      </c>
      <c r="G18" s="94"/>
      <c r="H18" s="94">
        <v>16670</v>
      </c>
      <c r="I18" s="121">
        <v>530</v>
      </c>
      <c r="J18" s="121"/>
    </row>
    <row r="19" spans="1:10" s="122" customFormat="1" ht="24" customHeight="1" x14ac:dyDescent="0.25">
      <c r="A19" s="94" t="s">
        <v>6</v>
      </c>
      <c r="B19" s="94" t="s">
        <v>131</v>
      </c>
      <c r="C19" s="94" t="s">
        <v>599</v>
      </c>
      <c r="D19" s="94">
        <v>18000</v>
      </c>
      <c r="E19" s="106">
        <v>15683</v>
      </c>
      <c r="F19" s="138">
        <f t="shared" si="0"/>
        <v>2317</v>
      </c>
      <c r="G19" s="94"/>
      <c r="H19" s="94">
        <v>14719</v>
      </c>
      <c r="I19" s="121">
        <v>530</v>
      </c>
      <c r="J19" s="121"/>
    </row>
    <row r="20" spans="1:10" s="122" customFormat="1" ht="24" customHeight="1" x14ac:dyDescent="0.25">
      <c r="A20" s="94" t="s">
        <v>6</v>
      </c>
      <c r="B20" s="94" t="s">
        <v>129</v>
      </c>
      <c r="C20" s="94" t="s">
        <v>600</v>
      </c>
      <c r="D20" s="94">
        <v>18000</v>
      </c>
      <c r="E20" s="106">
        <v>14655</v>
      </c>
      <c r="F20" s="138">
        <f t="shared" si="0"/>
        <v>3345</v>
      </c>
      <c r="G20" s="94"/>
      <c r="H20" s="94">
        <v>16985</v>
      </c>
      <c r="I20" s="121">
        <v>530</v>
      </c>
      <c r="J20" s="121"/>
    </row>
    <row r="21" spans="1:10" s="122" customFormat="1" ht="24" customHeight="1" x14ac:dyDescent="0.25">
      <c r="A21" s="94" t="s">
        <v>6</v>
      </c>
      <c r="B21" s="94" t="s">
        <v>130</v>
      </c>
      <c r="C21" s="94" t="s">
        <v>601</v>
      </c>
      <c r="D21" s="94">
        <v>18000</v>
      </c>
      <c r="E21" s="106">
        <v>15598</v>
      </c>
      <c r="F21" s="138">
        <f t="shared" si="0"/>
        <v>2402</v>
      </c>
      <c r="G21" s="94"/>
      <c r="H21" s="94">
        <v>13868</v>
      </c>
      <c r="I21" s="121">
        <v>530</v>
      </c>
      <c r="J21" s="121"/>
    </row>
    <row r="22" spans="1:10" s="122" customFormat="1" ht="24" customHeight="1" x14ac:dyDescent="0.25">
      <c r="A22" s="94" t="s">
        <v>6</v>
      </c>
      <c r="B22" s="94" t="s">
        <v>130</v>
      </c>
      <c r="C22" s="94" t="s">
        <v>602</v>
      </c>
      <c r="D22" s="94">
        <v>18000</v>
      </c>
      <c r="E22" s="106">
        <v>15297</v>
      </c>
      <c r="F22" s="138">
        <f t="shared" si="0"/>
        <v>2703</v>
      </c>
      <c r="G22" s="94"/>
      <c r="H22" s="94">
        <v>17282</v>
      </c>
      <c r="I22" s="121">
        <v>530</v>
      </c>
      <c r="J22" s="121"/>
    </row>
    <row r="23" spans="1:10" s="122" customFormat="1" ht="24" customHeight="1" x14ac:dyDescent="0.25">
      <c r="A23" s="94" t="s">
        <v>6</v>
      </c>
      <c r="B23" s="94" t="s">
        <v>129</v>
      </c>
      <c r="C23" s="94" t="s">
        <v>603</v>
      </c>
      <c r="D23" s="94">
        <v>18000</v>
      </c>
      <c r="E23" s="106">
        <v>16439</v>
      </c>
      <c r="F23" s="138">
        <f t="shared" si="0"/>
        <v>1561</v>
      </c>
      <c r="G23" s="94"/>
      <c r="H23" s="94">
        <v>16174</v>
      </c>
      <c r="I23" s="121">
        <v>530</v>
      </c>
      <c r="J23" s="121"/>
    </row>
    <row r="24" spans="1:10" s="122" customFormat="1" ht="24" customHeight="1" x14ac:dyDescent="0.25">
      <c r="A24" s="94" t="s">
        <v>6</v>
      </c>
      <c r="B24" s="94" t="s">
        <v>131</v>
      </c>
      <c r="C24" s="94" t="s">
        <v>604</v>
      </c>
      <c r="D24" s="94">
        <v>18000</v>
      </c>
      <c r="E24" s="106">
        <v>14627</v>
      </c>
      <c r="F24" s="138">
        <f t="shared" si="0"/>
        <v>3373</v>
      </c>
      <c r="G24" s="94"/>
      <c r="H24" s="94">
        <v>14719</v>
      </c>
      <c r="I24" s="121">
        <v>530</v>
      </c>
      <c r="J24" s="121"/>
    </row>
    <row r="25" spans="1:10" s="122" customFormat="1" ht="24" customHeight="1" x14ac:dyDescent="0.25">
      <c r="A25" s="94" t="s">
        <v>6</v>
      </c>
      <c r="B25" s="94" t="s">
        <v>131</v>
      </c>
      <c r="C25" s="94" t="s">
        <v>605</v>
      </c>
      <c r="D25" s="94">
        <v>18000</v>
      </c>
      <c r="E25" s="106">
        <v>14555</v>
      </c>
      <c r="F25" s="138">
        <f t="shared" si="0"/>
        <v>3445</v>
      </c>
      <c r="G25" s="94"/>
      <c r="H25" s="94">
        <v>14928</v>
      </c>
      <c r="I25" s="121">
        <v>530</v>
      </c>
      <c r="J25" s="121"/>
    </row>
    <row r="26" spans="1:10" s="122" customFormat="1" ht="24" customHeight="1" x14ac:dyDescent="0.25">
      <c r="A26" s="94" t="s">
        <v>6</v>
      </c>
      <c r="B26" s="94" t="s">
        <v>130</v>
      </c>
      <c r="C26" s="94" t="s">
        <v>606</v>
      </c>
      <c r="D26" s="94">
        <v>18000</v>
      </c>
      <c r="E26" s="106">
        <v>15686</v>
      </c>
      <c r="F26" s="138">
        <f t="shared" si="0"/>
        <v>2314</v>
      </c>
      <c r="G26" s="94"/>
      <c r="H26" s="94">
        <v>14719</v>
      </c>
      <c r="I26" s="121">
        <v>530</v>
      </c>
      <c r="J26" s="121"/>
    </row>
    <row r="27" spans="1:10" s="143" customFormat="1" ht="24" customHeight="1" x14ac:dyDescent="0.25">
      <c r="A27" s="138" t="s">
        <v>6</v>
      </c>
      <c r="B27" s="138" t="s">
        <v>130</v>
      </c>
      <c r="C27" s="138" t="s">
        <v>607</v>
      </c>
      <c r="D27" s="138">
        <v>18000</v>
      </c>
      <c r="E27" s="141">
        <v>15754</v>
      </c>
      <c r="F27" s="138">
        <f t="shared" si="0"/>
        <v>2246</v>
      </c>
      <c r="G27" s="138"/>
      <c r="H27" s="138">
        <v>14000</v>
      </c>
      <c r="I27" s="121">
        <v>530</v>
      </c>
      <c r="J27" s="142"/>
    </row>
    <row r="28" spans="1:10" s="122" customFormat="1" ht="24" customHeight="1" x14ac:dyDescent="0.25">
      <c r="A28" s="94" t="s">
        <v>6</v>
      </c>
      <c r="B28" s="94" t="s">
        <v>130</v>
      </c>
      <c r="C28" s="94" t="s">
        <v>608</v>
      </c>
      <c r="D28" s="94">
        <v>18000</v>
      </c>
      <c r="E28" s="106">
        <v>14909</v>
      </c>
      <c r="F28" s="138">
        <f t="shared" si="0"/>
        <v>3091</v>
      </c>
      <c r="G28" s="94"/>
      <c r="H28" s="94">
        <v>17311</v>
      </c>
      <c r="I28" s="121">
        <v>530</v>
      </c>
      <c r="J28" s="121"/>
    </row>
    <row r="29" spans="1:10" s="122" customFormat="1" ht="24" customHeight="1" x14ac:dyDescent="0.25">
      <c r="A29" s="94" t="s">
        <v>6</v>
      </c>
      <c r="B29" s="94" t="s">
        <v>130</v>
      </c>
      <c r="C29" s="94" t="s">
        <v>609</v>
      </c>
      <c r="D29" s="94">
        <v>18000</v>
      </c>
      <c r="E29" s="106">
        <v>15019</v>
      </c>
      <c r="F29" s="138">
        <f t="shared" si="0"/>
        <v>2981</v>
      </c>
      <c r="G29" s="94"/>
      <c r="H29" s="94">
        <v>14000</v>
      </c>
      <c r="I29" s="121">
        <v>530</v>
      </c>
      <c r="J29" s="121"/>
    </row>
    <row r="30" spans="1:10" s="122" customFormat="1" ht="24" customHeight="1" x14ac:dyDescent="0.25">
      <c r="A30" s="94" t="s">
        <v>6</v>
      </c>
      <c r="B30" s="94" t="s">
        <v>130</v>
      </c>
      <c r="C30" s="94" t="s">
        <v>610</v>
      </c>
      <c r="D30" s="94">
        <v>18000</v>
      </c>
      <c r="E30" s="106">
        <v>15848</v>
      </c>
      <c r="F30" s="138">
        <f t="shared" si="0"/>
        <v>2152</v>
      </c>
      <c r="G30" s="94"/>
      <c r="H30" s="94">
        <v>15147</v>
      </c>
      <c r="I30" s="121">
        <v>530</v>
      </c>
      <c r="J30" s="121"/>
    </row>
    <row r="31" spans="1:10" s="122" customFormat="1" ht="24" customHeight="1" x14ac:dyDescent="0.25">
      <c r="A31" s="94" t="s">
        <v>6</v>
      </c>
      <c r="B31" s="94" t="s">
        <v>130</v>
      </c>
      <c r="C31" s="94" t="s">
        <v>611</v>
      </c>
      <c r="D31" s="94">
        <v>18000</v>
      </c>
      <c r="E31" s="106">
        <v>15659</v>
      </c>
      <c r="F31" s="138">
        <f t="shared" si="0"/>
        <v>2341</v>
      </c>
      <c r="G31" s="94"/>
      <c r="H31" s="94">
        <v>16517</v>
      </c>
      <c r="I31" s="121">
        <v>530</v>
      </c>
      <c r="J31" s="121"/>
    </row>
    <row r="32" spans="1:10" s="122" customFormat="1" ht="24" customHeight="1" x14ac:dyDescent="0.25">
      <c r="A32" s="94" t="s">
        <v>6</v>
      </c>
      <c r="B32" s="94" t="s">
        <v>130</v>
      </c>
      <c r="C32" s="94" t="s">
        <v>612</v>
      </c>
      <c r="D32" s="94">
        <v>18000</v>
      </c>
      <c r="E32" s="106">
        <v>13976</v>
      </c>
      <c r="F32" s="138">
        <f t="shared" si="0"/>
        <v>4024</v>
      </c>
      <c r="G32" s="94"/>
      <c r="H32" s="94">
        <v>15906</v>
      </c>
      <c r="I32" s="121">
        <v>530</v>
      </c>
      <c r="J32" s="121"/>
    </row>
    <row r="33" spans="1:10" s="122" customFormat="1" ht="24" customHeight="1" x14ac:dyDescent="0.25">
      <c r="A33" s="94" t="s">
        <v>6</v>
      </c>
      <c r="B33" s="94" t="s">
        <v>456</v>
      </c>
      <c r="C33" s="94" t="s">
        <v>613</v>
      </c>
      <c r="D33" s="94">
        <v>18000</v>
      </c>
      <c r="E33" s="106">
        <v>11297</v>
      </c>
      <c r="F33" s="138">
        <f t="shared" si="0"/>
        <v>6703</v>
      </c>
      <c r="G33" s="94"/>
      <c r="H33" s="94">
        <v>14980</v>
      </c>
      <c r="I33" s="121">
        <v>530</v>
      </c>
      <c r="J33" s="121"/>
    </row>
    <row r="34" spans="1:10" s="122" customFormat="1" ht="24" customHeight="1" x14ac:dyDescent="0.25">
      <c r="A34" s="94" t="s">
        <v>6</v>
      </c>
      <c r="B34" s="94" t="s">
        <v>130</v>
      </c>
      <c r="C34" s="94" t="s">
        <v>614</v>
      </c>
      <c r="D34" s="94">
        <v>18000</v>
      </c>
      <c r="E34" s="106">
        <v>15920</v>
      </c>
      <c r="F34" s="138">
        <f t="shared" si="0"/>
        <v>2080</v>
      </c>
      <c r="G34" s="94"/>
      <c r="H34" s="94">
        <v>16689</v>
      </c>
      <c r="I34" s="121">
        <v>530</v>
      </c>
      <c r="J34" s="121"/>
    </row>
    <row r="35" spans="1:10" s="122" customFormat="1" ht="24" customHeight="1" x14ac:dyDescent="0.25">
      <c r="A35" s="94" t="s">
        <v>6</v>
      </c>
      <c r="B35" s="94" t="s">
        <v>130</v>
      </c>
      <c r="C35" s="94" t="s">
        <v>615</v>
      </c>
      <c r="D35" s="94">
        <v>18000</v>
      </c>
      <c r="E35" s="106">
        <v>13766</v>
      </c>
      <c r="F35" s="138">
        <f t="shared" si="0"/>
        <v>4234</v>
      </c>
      <c r="G35" s="94"/>
      <c r="H35" s="94">
        <v>16008</v>
      </c>
      <c r="I35" s="121">
        <v>530</v>
      </c>
      <c r="J35" s="121"/>
    </row>
    <row r="36" spans="1:10" s="122" customFormat="1" ht="24" customHeight="1" x14ac:dyDescent="0.25">
      <c r="A36" s="94" t="s">
        <v>6</v>
      </c>
      <c r="B36" s="94" t="s">
        <v>130</v>
      </c>
      <c r="C36" s="94" t="s">
        <v>616</v>
      </c>
      <c r="D36" s="94">
        <v>18000</v>
      </c>
      <c r="E36" s="106">
        <v>15555</v>
      </c>
      <c r="F36" s="138">
        <f t="shared" si="0"/>
        <v>2445</v>
      </c>
      <c r="G36" s="94"/>
      <c r="H36" s="94">
        <v>17282</v>
      </c>
      <c r="I36" s="121">
        <v>530</v>
      </c>
      <c r="J36" s="121"/>
    </row>
    <row r="37" spans="1:10" s="122" customFormat="1" ht="24" customHeight="1" x14ac:dyDescent="0.25">
      <c r="A37" s="94" t="s">
        <v>6</v>
      </c>
      <c r="B37" s="94" t="s">
        <v>131</v>
      </c>
      <c r="C37" s="94" t="s">
        <v>617</v>
      </c>
      <c r="D37" s="94">
        <v>18000</v>
      </c>
      <c r="E37" s="106">
        <v>14303</v>
      </c>
      <c r="F37" s="138">
        <f t="shared" si="0"/>
        <v>3697</v>
      </c>
      <c r="G37" s="94"/>
      <c r="H37" s="94">
        <v>14719</v>
      </c>
      <c r="I37" s="121">
        <v>530</v>
      </c>
      <c r="J37" s="121"/>
    </row>
    <row r="38" spans="1:10" s="122" customFormat="1" ht="24" customHeight="1" x14ac:dyDescent="0.25">
      <c r="A38" s="94" t="s">
        <v>6</v>
      </c>
      <c r="B38" s="94" t="s">
        <v>129</v>
      </c>
      <c r="C38" s="94" t="s">
        <v>618</v>
      </c>
      <c r="D38" s="94">
        <v>18000</v>
      </c>
      <c r="E38" s="106">
        <v>16330</v>
      </c>
      <c r="F38" s="138">
        <f t="shared" si="0"/>
        <v>1670</v>
      </c>
      <c r="G38" s="94"/>
      <c r="H38" s="94">
        <v>14000</v>
      </c>
      <c r="I38" s="121">
        <v>530</v>
      </c>
      <c r="J38" s="121"/>
    </row>
    <row r="39" spans="1:10" s="122" customFormat="1" ht="24" customHeight="1" x14ac:dyDescent="0.25">
      <c r="A39" s="94" t="s">
        <v>6</v>
      </c>
      <c r="B39" s="94" t="s">
        <v>129</v>
      </c>
      <c r="C39" s="94" t="s">
        <v>619</v>
      </c>
      <c r="D39" s="94">
        <v>18000</v>
      </c>
      <c r="E39" s="106">
        <v>13017</v>
      </c>
      <c r="F39" s="138">
        <f t="shared" si="0"/>
        <v>4983</v>
      </c>
      <c r="G39" s="94"/>
      <c r="H39" s="94">
        <v>17407</v>
      </c>
      <c r="I39" s="121">
        <v>530</v>
      </c>
      <c r="J39" s="121"/>
    </row>
    <row r="40" spans="1:10" s="122" customFormat="1" ht="24" customHeight="1" x14ac:dyDescent="0.25">
      <c r="A40" s="94" t="s">
        <v>6</v>
      </c>
      <c r="B40" s="94" t="s">
        <v>298</v>
      </c>
      <c r="C40" s="94" t="s">
        <v>620</v>
      </c>
      <c r="D40" s="94">
        <v>18000</v>
      </c>
      <c r="E40" s="106">
        <v>15512</v>
      </c>
      <c r="F40" s="138">
        <f t="shared" si="0"/>
        <v>2488</v>
      </c>
      <c r="G40" s="94"/>
      <c r="H40" s="94">
        <v>14000</v>
      </c>
      <c r="I40" s="121">
        <v>530</v>
      </c>
      <c r="J40" s="121"/>
    </row>
    <row r="41" spans="1:10" s="122" customFormat="1" ht="24" customHeight="1" x14ac:dyDescent="0.25">
      <c r="A41" s="94" t="s">
        <v>6</v>
      </c>
      <c r="B41" s="94" t="s">
        <v>298</v>
      </c>
      <c r="C41" s="94" t="s">
        <v>621</v>
      </c>
      <c r="D41" s="94">
        <v>18000</v>
      </c>
      <c r="E41" s="106">
        <v>16312</v>
      </c>
      <c r="F41" s="138">
        <f t="shared" si="0"/>
        <v>1688</v>
      </c>
      <c r="G41" s="94"/>
      <c r="H41" s="94">
        <v>14000</v>
      </c>
      <c r="I41" s="121">
        <v>530</v>
      </c>
      <c r="J41" s="121"/>
    </row>
    <row r="42" spans="1:10" s="122" customFormat="1" ht="24" customHeight="1" x14ac:dyDescent="0.25">
      <c r="A42" s="94" t="s">
        <v>6</v>
      </c>
      <c r="B42" s="94" t="s">
        <v>298</v>
      </c>
      <c r="C42" s="94" t="s">
        <v>622</v>
      </c>
      <c r="D42" s="94">
        <v>18000</v>
      </c>
      <c r="E42" s="106">
        <v>14893</v>
      </c>
      <c r="F42" s="138">
        <f t="shared" si="0"/>
        <v>3107</v>
      </c>
      <c r="G42" s="94"/>
      <c r="H42" s="94">
        <v>14719</v>
      </c>
      <c r="I42" s="121">
        <v>530</v>
      </c>
      <c r="J42" s="121"/>
    </row>
    <row r="43" spans="1:10" s="122" customFormat="1" ht="24" customHeight="1" x14ac:dyDescent="0.25">
      <c r="A43" s="94" t="s">
        <v>6</v>
      </c>
      <c r="B43" s="94" t="s">
        <v>456</v>
      </c>
      <c r="C43" s="94" t="s">
        <v>623</v>
      </c>
      <c r="D43" s="94">
        <v>14000</v>
      </c>
      <c r="E43" s="106">
        <v>11241</v>
      </c>
      <c r="F43" s="138">
        <f t="shared" si="0"/>
        <v>2759</v>
      </c>
      <c r="G43" s="94"/>
      <c r="H43" s="94">
        <v>17282</v>
      </c>
      <c r="I43" s="121">
        <v>530</v>
      </c>
      <c r="J43" s="121"/>
    </row>
    <row r="44" spans="1:10" s="122" customFormat="1" ht="24" customHeight="1" x14ac:dyDescent="0.25">
      <c r="A44" s="94" t="s">
        <v>6</v>
      </c>
      <c r="B44" s="94" t="s">
        <v>456</v>
      </c>
      <c r="C44" s="94" t="s">
        <v>624</v>
      </c>
      <c r="D44" s="94">
        <v>14000</v>
      </c>
      <c r="E44" s="106">
        <v>11271</v>
      </c>
      <c r="F44" s="138">
        <f t="shared" si="0"/>
        <v>2729</v>
      </c>
      <c r="G44" s="94"/>
      <c r="H44" s="94">
        <v>15597</v>
      </c>
      <c r="I44" s="121">
        <v>530</v>
      </c>
      <c r="J44" s="121"/>
    </row>
    <row r="45" spans="1:10" s="122" customFormat="1" ht="24" customHeight="1" x14ac:dyDescent="0.25">
      <c r="A45" s="94" t="s">
        <v>6</v>
      </c>
      <c r="B45" s="94" t="s">
        <v>192</v>
      </c>
      <c r="C45" s="94" t="s">
        <v>132</v>
      </c>
      <c r="D45" s="94">
        <v>9000</v>
      </c>
      <c r="E45" s="106">
        <v>6619</v>
      </c>
      <c r="F45" s="138">
        <f t="shared" si="0"/>
        <v>2381</v>
      </c>
      <c r="G45" s="94"/>
      <c r="H45" s="94">
        <v>14719</v>
      </c>
      <c r="I45" s="121">
        <v>530</v>
      </c>
      <c r="J45" s="121"/>
    </row>
    <row r="46" spans="1:10" s="122" customFormat="1" ht="24" customHeight="1" x14ac:dyDescent="0.25">
      <c r="A46" s="94" t="s">
        <v>6</v>
      </c>
      <c r="B46" s="94" t="s">
        <v>456</v>
      </c>
      <c r="C46" s="94" t="s">
        <v>625</v>
      </c>
      <c r="D46" s="94">
        <v>14000</v>
      </c>
      <c r="E46" s="106">
        <v>7530</v>
      </c>
      <c r="F46" s="138">
        <f t="shared" ref="F46:F69" si="1">D46-E46</f>
        <v>6470</v>
      </c>
      <c r="G46" s="94"/>
      <c r="H46" s="94">
        <v>13253</v>
      </c>
      <c r="I46" s="121">
        <v>530</v>
      </c>
      <c r="J46" s="121"/>
    </row>
    <row r="47" spans="1:10" s="122" customFormat="1" ht="24" customHeight="1" x14ac:dyDescent="0.25">
      <c r="A47" s="94" t="s">
        <v>6</v>
      </c>
      <c r="B47" s="94" t="s">
        <v>192</v>
      </c>
      <c r="C47" s="94" t="s">
        <v>626</v>
      </c>
      <c r="D47" s="94">
        <v>9000</v>
      </c>
      <c r="E47" s="106">
        <v>4844</v>
      </c>
      <c r="F47" s="138">
        <f t="shared" si="1"/>
        <v>4156</v>
      </c>
      <c r="G47" s="94"/>
      <c r="H47" s="94">
        <v>15839</v>
      </c>
      <c r="I47" s="121">
        <v>530</v>
      </c>
      <c r="J47" s="121"/>
    </row>
    <row r="48" spans="1:10" s="143" customFormat="1" ht="24" customHeight="1" x14ac:dyDescent="0.25">
      <c r="A48" s="138" t="s">
        <v>568</v>
      </c>
      <c r="B48" s="138" t="s">
        <v>171</v>
      </c>
      <c r="C48" s="138" t="s">
        <v>172</v>
      </c>
      <c r="D48" s="138">
        <v>20050</v>
      </c>
      <c r="E48" s="141">
        <f>H48+I48+J48</f>
        <v>9163</v>
      </c>
      <c r="F48" s="138">
        <f t="shared" si="1"/>
        <v>10887</v>
      </c>
      <c r="G48" s="138"/>
      <c r="H48" s="138">
        <v>8633</v>
      </c>
      <c r="I48" s="121">
        <v>530</v>
      </c>
      <c r="J48" s="142"/>
    </row>
    <row r="49" spans="1:10" s="122" customFormat="1" ht="24" customHeight="1" x14ac:dyDescent="0.25">
      <c r="A49" s="94" t="s">
        <v>571</v>
      </c>
      <c r="B49" s="120" t="s">
        <v>627</v>
      </c>
      <c r="C49" s="89" t="s">
        <v>628</v>
      </c>
      <c r="D49" s="89">
        <v>9000</v>
      </c>
      <c r="E49" s="106">
        <v>2575</v>
      </c>
      <c r="F49" s="138">
        <f t="shared" si="1"/>
        <v>6425</v>
      </c>
      <c r="G49" s="123"/>
      <c r="H49" s="94">
        <v>17339</v>
      </c>
      <c r="I49" s="121">
        <v>530</v>
      </c>
      <c r="J49" s="121"/>
    </row>
    <row r="50" spans="1:10" s="122" customFormat="1" ht="24" customHeight="1" x14ac:dyDescent="0.25">
      <c r="A50" s="94" t="s">
        <v>176</v>
      </c>
      <c r="B50" s="94" t="s">
        <v>177</v>
      </c>
      <c r="C50" s="94" t="s">
        <v>178</v>
      </c>
      <c r="D50" s="94">
        <v>21948</v>
      </c>
      <c r="E50" s="106">
        <f t="shared" ref="E50:E69" si="2">H50+I50+J50</f>
        <v>6790</v>
      </c>
      <c r="F50" s="138">
        <f t="shared" si="1"/>
        <v>15158</v>
      </c>
      <c r="G50" s="94"/>
      <c r="H50" s="94">
        <v>6260</v>
      </c>
      <c r="I50" s="121">
        <v>530</v>
      </c>
      <c r="J50" s="121"/>
    </row>
    <row r="51" spans="1:10" s="122" customFormat="1" ht="24" customHeight="1" x14ac:dyDescent="0.25">
      <c r="A51" s="94" t="s">
        <v>173</v>
      </c>
      <c r="B51" s="94" t="s">
        <v>174</v>
      </c>
      <c r="C51" s="94" t="s">
        <v>175</v>
      </c>
      <c r="D51" s="94">
        <v>21940</v>
      </c>
      <c r="E51" s="106">
        <f t="shared" si="2"/>
        <v>9717</v>
      </c>
      <c r="F51" s="138">
        <f t="shared" si="1"/>
        <v>12223</v>
      </c>
      <c r="G51" s="94"/>
      <c r="H51" s="94">
        <v>9187</v>
      </c>
      <c r="I51" s="121">
        <v>530</v>
      </c>
      <c r="J51" s="121"/>
    </row>
    <row r="52" spans="1:10" s="122" customFormat="1" ht="24" customHeight="1" x14ac:dyDescent="0.25">
      <c r="A52" s="94" t="s">
        <v>561</v>
      </c>
      <c r="B52" s="94" t="s">
        <v>153</v>
      </c>
      <c r="C52" s="94" t="s">
        <v>154</v>
      </c>
      <c r="D52" s="94">
        <v>25000</v>
      </c>
      <c r="E52" s="106">
        <f t="shared" si="2"/>
        <v>8307</v>
      </c>
      <c r="F52" s="138">
        <f t="shared" si="1"/>
        <v>16693</v>
      </c>
      <c r="G52" s="94"/>
      <c r="H52" s="94">
        <v>7777</v>
      </c>
      <c r="I52" s="121">
        <v>530</v>
      </c>
      <c r="J52" s="121"/>
    </row>
    <row r="53" spans="1:10" s="122" customFormat="1" ht="24" customHeight="1" x14ac:dyDescent="0.25">
      <c r="A53" s="94" t="s">
        <v>562</v>
      </c>
      <c r="B53" s="94" t="s">
        <v>120</v>
      </c>
      <c r="C53" s="94" t="s">
        <v>155</v>
      </c>
      <c r="D53" s="94">
        <v>19150</v>
      </c>
      <c r="E53" s="106">
        <f t="shared" si="2"/>
        <v>1010</v>
      </c>
      <c r="F53" s="138">
        <f t="shared" si="1"/>
        <v>18140</v>
      </c>
      <c r="G53" s="94"/>
      <c r="H53" s="94">
        <v>480</v>
      </c>
      <c r="I53" s="121">
        <v>530</v>
      </c>
      <c r="J53" s="121"/>
    </row>
    <row r="54" spans="1:10" s="122" customFormat="1" ht="24" customHeight="1" x14ac:dyDescent="0.25">
      <c r="A54" s="94" t="s">
        <v>247</v>
      </c>
      <c r="B54" s="94" t="s">
        <v>169</v>
      </c>
      <c r="C54" s="94" t="s">
        <v>170</v>
      </c>
      <c r="D54" s="94">
        <v>21950</v>
      </c>
      <c r="E54" s="106">
        <f t="shared" si="2"/>
        <v>1254</v>
      </c>
      <c r="F54" s="138">
        <f t="shared" si="1"/>
        <v>20696</v>
      </c>
      <c r="G54" s="94"/>
      <c r="H54" s="94">
        <v>724</v>
      </c>
      <c r="I54" s="121">
        <v>530</v>
      </c>
      <c r="J54" s="121"/>
    </row>
    <row r="55" spans="1:10" s="122" customFormat="1" ht="24" customHeight="1" x14ac:dyDescent="0.25">
      <c r="A55" s="94" t="s">
        <v>247</v>
      </c>
      <c r="B55" s="94" t="s">
        <v>179</v>
      </c>
      <c r="C55" s="94" t="s">
        <v>180</v>
      </c>
      <c r="D55" s="94">
        <v>13675</v>
      </c>
      <c r="E55" s="106">
        <f t="shared" si="2"/>
        <v>8861</v>
      </c>
      <c r="F55" s="138">
        <f t="shared" si="1"/>
        <v>4814</v>
      </c>
      <c r="G55" s="94"/>
      <c r="H55" s="94">
        <v>8331</v>
      </c>
      <c r="I55" s="121">
        <v>530</v>
      </c>
      <c r="J55" s="121"/>
    </row>
    <row r="56" spans="1:10" s="122" customFormat="1" ht="24" customHeight="1" x14ac:dyDescent="0.25">
      <c r="A56" s="94" t="s">
        <v>572</v>
      </c>
      <c r="B56" s="94" t="s">
        <v>167</v>
      </c>
      <c r="C56" s="94" t="s">
        <v>168</v>
      </c>
      <c r="D56" s="94">
        <v>10390</v>
      </c>
      <c r="E56" s="106">
        <f t="shared" si="2"/>
        <v>8194</v>
      </c>
      <c r="F56" s="138">
        <f t="shared" si="1"/>
        <v>2196</v>
      </c>
      <c r="G56" s="94"/>
      <c r="H56" s="94">
        <v>7664</v>
      </c>
      <c r="I56" s="121">
        <v>530</v>
      </c>
      <c r="J56" s="121"/>
    </row>
    <row r="57" spans="1:10" s="122" customFormat="1" ht="24" customHeight="1" x14ac:dyDescent="0.25">
      <c r="A57" s="94" t="s">
        <v>137</v>
      </c>
      <c r="B57" s="94" t="s">
        <v>559</v>
      </c>
      <c r="C57" s="94" t="s">
        <v>138</v>
      </c>
      <c r="D57" s="94">
        <v>13500</v>
      </c>
      <c r="E57" s="106">
        <f t="shared" si="2"/>
        <v>6248</v>
      </c>
      <c r="F57" s="138">
        <f t="shared" si="1"/>
        <v>7252</v>
      </c>
      <c r="G57" s="94"/>
      <c r="H57" s="94">
        <v>5718</v>
      </c>
      <c r="I57" s="121">
        <v>530</v>
      </c>
      <c r="J57" s="121"/>
    </row>
    <row r="58" spans="1:10" s="122" customFormat="1" ht="24" customHeight="1" x14ac:dyDescent="0.25">
      <c r="A58" s="94" t="s">
        <v>150</v>
      </c>
      <c r="B58" s="94" t="s">
        <v>151</v>
      </c>
      <c r="C58" s="94" t="s">
        <v>152</v>
      </c>
      <c r="D58" s="94">
        <v>8900</v>
      </c>
      <c r="E58" s="106">
        <f t="shared" si="2"/>
        <v>1254</v>
      </c>
      <c r="F58" s="138">
        <f t="shared" si="1"/>
        <v>7646</v>
      </c>
      <c r="G58" s="94"/>
      <c r="H58" s="94">
        <v>724</v>
      </c>
      <c r="I58" s="121">
        <v>530</v>
      </c>
      <c r="J58" s="121"/>
    </row>
    <row r="59" spans="1:10" s="122" customFormat="1" ht="24" customHeight="1" x14ac:dyDescent="0.25">
      <c r="A59" s="94" t="s">
        <v>147</v>
      </c>
      <c r="B59" s="94" t="s">
        <v>148</v>
      </c>
      <c r="C59" s="94" t="s">
        <v>149</v>
      </c>
      <c r="D59" s="94">
        <v>18010</v>
      </c>
      <c r="E59" s="106">
        <f t="shared" si="2"/>
        <v>7702</v>
      </c>
      <c r="F59" s="138">
        <f t="shared" si="1"/>
        <v>10308</v>
      </c>
      <c r="G59" s="94"/>
      <c r="H59" s="94">
        <v>7172</v>
      </c>
      <c r="I59" s="121">
        <v>530</v>
      </c>
      <c r="J59" s="121"/>
    </row>
    <row r="60" spans="1:10" s="122" customFormat="1" ht="24" customHeight="1" x14ac:dyDescent="0.25">
      <c r="A60" s="94" t="s">
        <v>145</v>
      </c>
      <c r="B60" s="94" t="s">
        <v>146</v>
      </c>
      <c r="C60" s="94">
        <v>29325</v>
      </c>
      <c r="D60" s="94">
        <v>20000</v>
      </c>
      <c r="E60" s="106">
        <f t="shared" si="2"/>
        <v>8750</v>
      </c>
      <c r="F60" s="138">
        <f t="shared" si="1"/>
        <v>11250</v>
      </c>
      <c r="G60" s="94"/>
      <c r="H60" s="94">
        <v>8220</v>
      </c>
      <c r="I60" s="121">
        <v>530</v>
      </c>
      <c r="J60" s="121"/>
    </row>
    <row r="61" spans="1:10" s="122" customFormat="1" ht="24" customHeight="1" x14ac:dyDescent="0.25">
      <c r="A61" s="94" t="s">
        <v>142</v>
      </c>
      <c r="B61" s="94" t="s">
        <v>143</v>
      </c>
      <c r="C61" s="94" t="s">
        <v>144</v>
      </c>
      <c r="D61" s="94">
        <v>25000</v>
      </c>
      <c r="E61" s="106">
        <f t="shared" si="2"/>
        <v>7702</v>
      </c>
      <c r="F61" s="138">
        <f t="shared" si="1"/>
        <v>17298</v>
      </c>
      <c r="G61" s="94"/>
      <c r="H61" s="94">
        <v>7172</v>
      </c>
      <c r="I61" s="121">
        <v>530</v>
      </c>
      <c r="J61" s="121"/>
    </row>
    <row r="62" spans="1:10" s="122" customFormat="1" ht="24" customHeight="1" x14ac:dyDescent="0.25">
      <c r="A62" s="94" t="s">
        <v>139</v>
      </c>
      <c r="B62" s="94" t="s">
        <v>140</v>
      </c>
      <c r="C62" s="94" t="s">
        <v>141</v>
      </c>
      <c r="D62" s="94">
        <v>20000</v>
      </c>
      <c r="E62" s="106">
        <f t="shared" si="2"/>
        <v>9482</v>
      </c>
      <c r="F62" s="138">
        <f t="shared" si="1"/>
        <v>10518</v>
      </c>
      <c r="G62" s="94"/>
      <c r="H62" s="94">
        <v>8952</v>
      </c>
      <c r="I62" s="121">
        <v>530</v>
      </c>
      <c r="J62" s="121"/>
    </row>
    <row r="63" spans="1:10" s="122" customFormat="1" ht="24" customHeight="1" x14ac:dyDescent="0.25">
      <c r="A63" s="94" t="s">
        <v>566</v>
      </c>
      <c r="B63" s="94" t="s">
        <v>160</v>
      </c>
      <c r="C63" s="94" t="s">
        <v>161</v>
      </c>
      <c r="D63" s="94">
        <v>11800</v>
      </c>
      <c r="E63" s="106">
        <f t="shared" si="2"/>
        <v>1890</v>
      </c>
      <c r="F63" s="138">
        <f t="shared" si="1"/>
        <v>9910</v>
      </c>
      <c r="G63" s="94"/>
      <c r="H63" s="94">
        <v>1360</v>
      </c>
      <c r="I63" s="121">
        <v>530</v>
      </c>
      <c r="J63" s="121"/>
    </row>
    <row r="64" spans="1:10" s="122" customFormat="1" ht="24" customHeight="1" x14ac:dyDescent="0.25">
      <c r="A64" s="94" t="s">
        <v>564</v>
      </c>
      <c r="B64" s="94" t="s">
        <v>165</v>
      </c>
      <c r="C64" s="94" t="s">
        <v>166</v>
      </c>
      <c r="D64" s="94">
        <v>24600</v>
      </c>
      <c r="E64" s="106">
        <f t="shared" si="2"/>
        <v>9140</v>
      </c>
      <c r="F64" s="138">
        <f t="shared" si="1"/>
        <v>15460</v>
      </c>
      <c r="G64" s="94"/>
      <c r="H64" s="94">
        <v>8610</v>
      </c>
      <c r="I64" s="121">
        <v>530</v>
      </c>
      <c r="J64" s="121"/>
    </row>
    <row r="65" spans="1:10" s="122" customFormat="1" ht="24" customHeight="1" x14ac:dyDescent="0.25">
      <c r="A65" s="94" t="s">
        <v>563</v>
      </c>
      <c r="B65" s="94" t="s">
        <v>83</v>
      </c>
      <c r="C65" s="94" t="s">
        <v>163</v>
      </c>
      <c r="D65" s="94">
        <v>13400</v>
      </c>
      <c r="E65" s="106">
        <f t="shared" si="2"/>
        <v>1258</v>
      </c>
      <c r="F65" s="138">
        <f t="shared" si="1"/>
        <v>12142</v>
      </c>
      <c r="G65" s="94"/>
      <c r="H65" s="94">
        <v>728</v>
      </c>
      <c r="I65" s="121">
        <v>530</v>
      </c>
      <c r="J65" s="121"/>
    </row>
    <row r="66" spans="1:10" s="122" customFormat="1" ht="24" customHeight="1" x14ac:dyDescent="0.25">
      <c r="A66" s="94" t="s">
        <v>565</v>
      </c>
      <c r="B66" s="94" t="s">
        <v>158</v>
      </c>
      <c r="C66" s="94" t="s">
        <v>159</v>
      </c>
      <c r="D66" s="94">
        <v>8395</v>
      </c>
      <c r="E66" s="106">
        <f t="shared" si="2"/>
        <v>1890</v>
      </c>
      <c r="F66" s="138">
        <f t="shared" si="1"/>
        <v>6505</v>
      </c>
      <c r="G66" s="94"/>
      <c r="H66" s="94">
        <v>1360</v>
      </c>
      <c r="I66" s="121">
        <v>530</v>
      </c>
      <c r="J66" s="121"/>
    </row>
    <row r="67" spans="1:10" s="122" customFormat="1" ht="24" customHeight="1" x14ac:dyDescent="0.25">
      <c r="A67" s="94" t="s">
        <v>567</v>
      </c>
      <c r="B67" s="89" t="s">
        <v>156</v>
      </c>
      <c r="C67" s="89" t="s">
        <v>157</v>
      </c>
      <c r="D67" s="94">
        <v>6320</v>
      </c>
      <c r="E67" s="106">
        <f t="shared" si="2"/>
        <v>3774</v>
      </c>
      <c r="F67" s="138">
        <f t="shared" si="1"/>
        <v>2546</v>
      </c>
      <c r="G67" s="94"/>
      <c r="H67" s="94">
        <v>3244</v>
      </c>
      <c r="I67" s="121">
        <v>530</v>
      </c>
      <c r="J67" s="121"/>
    </row>
    <row r="68" spans="1:10" s="122" customFormat="1" ht="24" customHeight="1" x14ac:dyDescent="0.25">
      <c r="A68" s="94" t="s">
        <v>567</v>
      </c>
      <c r="B68" s="94" t="s">
        <v>93</v>
      </c>
      <c r="C68" s="94" t="s">
        <v>569</v>
      </c>
      <c r="D68" s="94">
        <v>15700</v>
      </c>
      <c r="E68" s="106">
        <f t="shared" si="2"/>
        <v>1010</v>
      </c>
      <c r="F68" s="138">
        <f t="shared" si="1"/>
        <v>14690</v>
      </c>
      <c r="G68" s="94"/>
      <c r="H68" s="94">
        <v>480</v>
      </c>
      <c r="I68" s="121">
        <v>530</v>
      </c>
      <c r="J68" s="121"/>
    </row>
    <row r="69" spans="1:10" ht="27.75" customHeight="1" x14ac:dyDescent="0.25">
      <c r="A69" s="94" t="s">
        <v>557</v>
      </c>
      <c r="B69" s="94" t="s">
        <v>508</v>
      </c>
      <c r="C69" s="94" t="s">
        <v>570</v>
      </c>
      <c r="D69" s="94">
        <v>9000</v>
      </c>
      <c r="E69" s="106">
        <f t="shared" si="2"/>
        <v>530</v>
      </c>
      <c r="F69" s="138">
        <f t="shared" si="1"/>
        <v>8470</v>
      </c>
      <c r="G69" s="94"/>
      <c r="H69" s="94">
        <v>0</v>
      </c>
      <c r="I69" s="121">
        <v>530</v>
      </c>
      <c r="J69" s="121"/>
    </row>
    <row r="70" spans="1:10" ht="48.75" customHeight="1" x14ac:dyDescent="0.25">
      <c r="D70" s="124"/>
      <c r="E70" s="124"/>
      <c r="F70" s="96">
        <f>MIN(F14:F69)</f>
        <v>1561</v>
      </c>
      <c r="G70" s="125"/>
    </row>
    <row r="71" spans="1:10" x14ac:dyDescent="0.25">
      <c r="F71" s="126"/>
      <c r="G71" s="127"/>
    </row>
    <row r="77" spans="1:10" ht="39.75" customHeight="1" x14ac:dyDescent="0.25">
      <c r="F77" s="128" t="s">
        <v>586</v>
      </c>
    </row>
    <row r="83" spans="6:6" ht="37.5" customHeight="1" x14ac:dyDescent="0.25">
      <c r="F83" s="129" t="s">
        <v>585</v>
      </c>
    </row>
  </sheetData>
  <sortState ref="A14:J70">
    <sortCondition descending="1" ref="A14"/>
  </sortState>
  <mergeCells count="3">
    <mergeCell ref="A8:G8"/>
    <mergeCell ref="A11:C11"/>
    <mergeCell ref="D11:G11"/>
  </mergeCells>
  <hyperlinks>
    <hyperlink ref="F83" r:id="rId1" xr:uid="{00000000-0004-0000-0100-000000000000}"/>
    <hyperlink ref="F77" r:id="rId2" xr:uid="{00000000-0004-0000-0100-000001000000}"/>
  </hyperlinks>
  <pageMargins left="0.28000000000000003" right="0" top="0.25" bottom="0.5" header="0.31496062992126" footer="0.31496062992126"/>
  <pageSetup scale="90" orientation="landscape" r:id="rId3"/>
  <headerFooter>
    <oddFooter>&amp;L&amp;9GACA SER FORM 205-2     (10/2008)&amp;C &amp;R&amp;9Page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3:H84"/>
  <sheetViews>
    <sheetView zoomScale="115" zoomScaleNormal="115" workbookViewId="0">
      <selection activeCell="D2" sqref="D2"/>
    </sheetView>
  </sheetViews>
  <sheetFormatPr defaultColWidth="15.6640625" defaultRowHeight="13.2" x14ac:dyDescent="0.25"/>
  <cols>
    <col min="1" max="1" width="27.6640625" style="63" customWidth="1"/>
    <col min="2" max="2" width="15.44140625" style="63" customWidth="1"/>
    <col min="3" max="3" width="16.33203125" style="63" customWidth="1"/>
    <col min="4" max="4" width="15.109375" style="63" customWidth="1"/>
    <col min="5" max="5" width="15.6640625" style="63" customWidth="1"/>
    <col min="6" max="6" width="14" style="63" customWidth="1"/>
    <col min="7" max="7" width="29.6640625" style="63" customWidth="1"/>
    <col min="8" max="10" width="13.33203125" style="63" customWidth="1"/>
    <col min="11" max="11" width="17.6640625" style="63" customWidth="1"/>
    <col min="12" max="12" width="43.44140625" style="63" customWidth="1"/>
    <col min="13" max="16384" width="15.6640625" style="63"/>
  </cols>
  <sheetData>
    <row r="3" spans="1:7" ht="22.8" x14ac:dyDescent="0.4">
      <c r="A3" s="62"/>
      <c r="G3" s="64"/>
    </row>
    <row r="4" spans="1:7" ht="17.399999999999999" x14ac:dyDescent="0.3">
      <c r="A4" s="65"/>
      <c r="G4" s="66"/>
    </row>
    <row r="5" spans="1:7" x14ac:dyDescent="0.25">
      <c r="A5" s="67"/>
      <c r="G5" s="68"/>
    </row>
    <row r="7" spans="1:7" ht="6.75" customHeight="1" x14ac:dyDescent="0.25"/>
    <row r="8" spans="1:7" ht="30.75" customHeight="1" x14ac:dyDescent="0.25">
      <c r="A8" s="171" t="s">
        <v>352</v>
      </c>
      <c r="B8" s="172"/>
      <c r="C8" s="172"/>
      <c r="D8" s="172"/>
      <c r="E8" s="172"/>
      <c r="F8" s="172"/>
      <c r="G8" s="173"/>
    </row>
    <row r="9" spans="1:7" ht="23.4" customHeight="1" x14ac:dyDescent="0.25">
      <c r="A9" s="69" t="s">
        <v>639</v>
      </c>
      <c r="B9" s="70"/>
      <c r="C9" s="71"/>
      <c r="D9" s="72"/>
      <c r="E9" s="73"/>
      <c r="F9" s="73"/>
      <c r="G9" s="71"/>
    </row>
    <row r="10" spans="1:7" x14ac:dyDescent="0.25">
      <c r="A10" s="74"/>
      <c r="B10" s="75"/>
      <c r="C10" s="76"/>
      <c r="D10" s="77"/>
      <c r="E10" s="75"/>
      <c r="F10" s="75"/>
      <c r="G10" s="76"/>
    </row>
    <row r="11" spans="1:7" ht="17.25" customHeight="1" x14ac:dyDescent="0.25">
      <c r="A11" s="168" t="s">
        <v>646</v>
      </c>
      <c r="B11" s="169"/>
      <c r="C11" s="170"/>
      <c r="D11" s="174"/>
      <c r="E11" s="175"/>
      <c r="F11" s="175"/>
      <c r="G11" s="176"/>
    </row>
    <row r="12" spans="1:7" ht="6.75" customHeight="1" x14ac:dyDescent="0.25">
      <c r="A12" s="78"/>
      <c r="B12" s="79"/>
      <c r="C12" s="80"/>
      <c r="D12" s="81"/>
      <c r="E12" s="79"/>
      <c r="F12" s="82"/>
      <c r="G12" s="80"/>
    </row>
    <row r="13" spans="1:7" ht="35.25" customHeight="1" x14ac:dyDescent="0.25">
      <c r="A13" s="83" t="s">
        <v>0</v>
      </c>
      <c r="B13" s="83" t="s">
        <v>1</v>
      </c>
      <c r="C13" s="83" t="s">
        <v>2</v>
      </c>
      <c r="D13" s="84" t="s">
        <v>592</v>
      </c>
      <c r="E13" s="84" t="s">
        <v>348</v>
      </c>
      <c r="F13" s="84" t="s">
        <v>347</v>
      </c>
      <c r="G13" s="84" t="s">
        <v>346</v>
      </c>
    </row>
    <row r="14" spans="1:7" ht="18" customHeight="1" x14ac:dyDescent="0.25">
      <c r="A14" s="94" t="s">
        <v>6</v>
      </c>
      <c r="B14" s="94" t="s">
        <v>263</v>
      </c>
      <c r="C14" s="94" t="s">
        <v>264</v>
      </c>
      <c r="D14" s="93" t="s">
        <v>265</v>
      </c>
      <c r="E14" s="93">
        <v>15653</v>
      </c>
      <c r="F14" s="93">
        <f>D14-E14</f>
        <v>2347</v>
      </c>
      <c r="G14" s="88"/>
    </row>
    <row r="15" spans="1:7" ht="18" customHeight="1" x14ac:dyDescent="0.25">
      <c r="A15" s="94" t="s">
        <v>6</v>
      </c>
      <c r="B15" s="94" t="s">
        <v>263</v>
      </c>
      <c r="C15" s="94" t="s">
        <v>266</v>
      </c>
      <c r="D15" s="93" t="s">
        <v>265</v>
      </c>
      <c r="E15" s="93">
        <v>16494</v>
      </c>
      <c r="F15" s="93">
        <f t="shared" ref="F15:F67" si="0">D15-E15</f>
        <v>1506</v>
      </c>
      <c r="G15" s="88"/>
    </row>
    <row r="16" spans="1:7" ht="18" customHeight="1" x14ac:dyDescent="0.25">
      <c r="A16" s="94" t="s">
        <v>6</v>
      </c>
      <c r="B16" s="94" t="s">
        <v>267</v>
      </c>
      <c r="C16" s="94" t="s">
        <v>268</v>
      </c>
      <c r="D16" s="93" t="s">
        <v>265</v>
      </c>
      <c r="E16" s="93">
        <v>14036</v>
      </c>
      <c r="F16" s="93">
        <f t="shared" si="0"/>
        <v>3964</v>
      </c>
      <c r="G16" s="88"/>
    </row>
    <row r="17" spans="1:7" ht="18" customHeight="1" x14ac:dyDescent="0.25">
      <c r="A17" s="94" t="s">
        <v>6</v>
      </c>
      <c r="B17" s="94" t="s">
        <v>130</v>
      </c>
      <c r="C17" s="94" t="s">
        <v>269</v>
      </c>
      <c r="D17" s="93" t="s">
        <v>265</v>
      </c>
      <c r="E17" s="93">
        <v>15462</v>
      </c>
      <c r="F17" s="93">
        <f t="shared" si="0"/>
        <v>2538</v>
      </c>
      <c r="G17" s="88"/>
    </row>
    <row r="18" spans="1:7" ht="18" customHeight="1" x14ac:dyDescent="0.25">
      <c r="A18" s="94" t="s">
        <v>6</v>
      </c>
      <c r="B18" s="94" t="s">
        <v>130</v>
      </c>
      <c r="C18" s="94" t="s">
        <v>270</v>
      </c>
      <c r="D18" s="93" t="s">
        <v>265</v>
      </c>
      <c r="E18" s="93">
        <v>16940</v>
      </c>
      <c r="F18" s="93">
        <f t="shared" si="0"/>
        <v>1060</v>
      </c>
      <c r="G18" s="88"/>
    </row>
    <row r="19" spans="1:7" ht="18" customHeight="1" x14ac:dyDescent="0.25">
      <c r="A19" s="94" t="s">
        <v>6</v>
      </c>
      <c r="B19" s="94" t="s">
        <v>129</v>
      </c>
      <c r="C19" s="94" t="s">
        <v>271</v>
      </c>
      <c r="D19" s="93" t="s">
        <v>265</v>
      </c>
      <c r="E19" s="93">
        <v>16993</v>
      </c>
      <c r="F19" s="93">
        <f t="shared" si="0"/>
        <v>1007</v>
      </c>
      <c r="G19" s="88"/>
    </row>
    <row r="20" spans="1:7" ht="18" customHeight="1" x14ac:dyDescent="0.25">
      <c r="A20" s="94" t="s">
        <v>6</v>
      </c>
      <c r="B20" s="94" t="s">
        <v>267</v>
      </c>
      <c r="C20" s="94" t="s">
        <v>272</v>
      </c>
      <c r="D20" s="93" t="s">
        <v>265</v>
      </c>
      <c r="E20" s="93">
        <v>15145</v>
      </c>
      <c r="F20" s="93">
        <f t="shared" si="0"/>
        <v>2855</v>
      </c>
      <c r="G20" s="88"/>
    </row>
    <row r="21" spans="1:7" ht="18" customHeight="1" x14ac:dyDescent="0.25">
      <c r="A21" s="94" t="s">
        <v>6</v>
      </c>
      <c r="B21" s="94" t="s">
        <v>267</v>
      </c>
      <c r="C21" s="94" t="s">
        <v>273</v>
      </c>
      <c r="D21" s="93" t="s">
        <v>265</v>
      </c>
      <c r="E21" s="93">
        <v>15705</v>
      </c>
      <c r="F21" s="93">
        <f t="shared" si="0"/>
        <v>2295</v>
      </c>
      <c r="G21" s="88"/>
    </row>
    <row r="22" spans="1:7" ht="18" customHeight="1" x14ac:dyDescent="0.25">
      <c r="A22" s="94" t="s">
        <v>6</v>
      </c>
      <c r="B22" s="94" t="s">
        <v>267</v>
      </c>
      <c r="C22" s="94" t="s">
        <v>274</v>
      </c>
      <c r="D22" s="93" t="s">
        <v>265</v>
      </c>
      <c r="E22" s="93">
        <v>15145</v>
      </c>
      <c r="F22" s="93">
        <f t="shared" si="0"/>
        <v>2855</v>
      </c>
      <c r="G22" s="88"/>
    </row>
    <row r="23" spans="1:7" ht="18" customHeight="1" x14ac:dyDescent="0.25">
      <c r="A23" s="94" t="s">
        <v>6</v>
      </c>
      <c r="B23" s="94" t="s">
        <v>267</v>
      </c>
      <c r="C23" s="94" t="s">
        <v>275</v>
      </c>
      <c r="D23" s="93" t="s">
        <v>265</v>
      </c>
      <c r="E23" s="93">
        <v>15145</v>
      </c>
      <c r="F23" s="93">
        <f t="shared" si="0"/>
        <v>2855</v>
      </c>
      <c r="G23" s="88"/>
    </row>
    <row r="24" spans="1:7" ht="18" customHeight="1" x14ac:dyDescent="0.25">
      <c r="A24" s="94" t="s">
        <v>6</v>
      </c>
      <c r="B24" s="94" t="s">
        <v>267</v>
      </c>
      <c r="C24" s="94" t="s">
        <v>276</v>
      </c>
      <c r="D24" s="93" t="s">
        <v>265</v>
      </c>
      <c r="E24" s="93">
        <v>15145</v>
      </c>
      <c r="F24" s="93">
        <f t="shared" si="0"/>
        <v>2855</v>
      </c>
      <c r="G24" s="88"/>
    </row>
    <row r="25" spans="1:7" ht="18" customHeight="1" x14ac:dyDescent="0.25">
      <c r="A25" s="94" t="s">
        <v>6</v>
      </c>
      <c r="B25" s="94" t="s">
        <v>267</v>
      </c>
      <c r="C25" s="94" t="s">
        <v>277</v>
      </c>
      <c r="D25" s="93" t="s">
        <v>265</v>
      </c>
      <c r="E25" s="93">
        <v>15145</v>
      </c>
      <c r="F25" s="93">
        <f t="shared" si="0"/>
        <v>2855</v>
      </c>
      <c r="G25" s="88"/>
    </row>
    <row r="26" spans="1:7" ht="18" customHeight="1" x14ac:dyDescent="0.25">
      <c r="A26" s="94" t="s">
        <v>6</v>
      </c>
      <c r="B26" s="94" t="s">
        <v>130</v>
      </c>
      <c r="C26" s="94" t="s">
        <v>278</v>
      </c>
      <c r="D26" s="93" t="s">
        <v>265</v>
      </c>
      <c r="E26" s="93">
        <v>15145</v>
      </c>
      <c r="F26" s="93">
        <f t="shared" si="0"/>
        <v>2855</v>
      </c>
      <c r="G26" s="88"/>
    </row>
    <row r="27" spans="1:7" ht="18" customHeight="1" x14ac:dyDescent="0.25">
      <c r="A27" s="94" t="s">
        <v>6</v>
      </c>
      <c r="B27" s="94" t="s">
        <v>267</v>
      </c>
      <c r="C27" s="94" t="s">
        <v>279</v>
      </c>
      <c r="D27" s="93" t="s">
        <v>265</v>
      </c>
      <c r="E27" s="93">
        <v>15027</v>
      </c>
      <c r="F27" s="93">
        <f t="shared" si="0"/>
        <v>2973</v>
      </c>
      <c r="G27" s="88"/>
    </row>
    <row r="28" spans="1:7" ht="18" customHeight="1" x14ac:dyDescent="0.25">
      <c r="A28" s="94" t="s">
        <v>6</v>
      </c>
      <c r="B28" s="94" t="s">
        <v>267</v>
      </c>
      <c r="C28" s="94" t="s">
        <v>280</v>
      </c>
      <c r="D28" s="93" t="s">
        <v>265</v>
      </c>
      <c r="E28" s="93">
        <v>15247</v>
      </c>
      <c r="F28" s="93">
        <f t="shared" si="0"/>
        <v>2753</v>
      </c>
      <c r="G28" s="88"/>
    </row>
    <row r="29" spans="1:7" ht="18" customHeight="1" x14ac:dyDescent="0.25">
      <c r="A29" s="94" t="s">
        <v>6</v>
      </c>
      <c r="B29" s="94" t="s">
        <v>267</v>
      </c>
      <c r="C29" s="94" t="s">
        <v>281</v>
      </c>
      <c r="D29" s="93" t="s">
        <v>265</v>
      </c>
      <c r="E29" s="93">
        <v>17394</v>
      </c>
      <c r="F29" s="93">
        <f t="shared" si="0"/>
        <v>606</v>
      </c>
      <c r="G29" s="88"/>
    </row>
    <row r="30" spans="1:7" ht="18" customHeight="1" x14ac:dyDescent="0.25">
      <c r="A30" s="94" t="s">
        <v>6</v>
      </c>
      <c r="B30" s="94" t="s">
        <v>130</v>
      </c>
      <c r="C30" s="94" t="s">
        <v>282</v>
      </c>
      <c r="D30" s="93" t="s">
        <v>265</v>
      </c>
      <c r="E30" s="93">
        <v>16739</v>
      </c>
      <c r="F30" s="93">
        <f t="shared" si="0"/>
        <v>1261</v>
      </c>
      <c r="G30" s="88"/>
    </row>
    <row r="31" spans="1:7" ht="18" customHeight="1" x14ac:dyDescent="0.25">
      <c r="A31" s="94" t="s">
        <v>6</v>
      </c>
      <c r="B31" s="94" t="s">
        <v>130</v>
      </c>
      <c r="C31" s="94" t="s">
        <v>283</v>
      </c>
      <c r="D31" s="93" t="s">
        <v>265</v>
      </c>
      <c r="E31" s="93">
        <v>15839</v>
      </c>
      <c r="F31" s="93">
        <f t="shared" si="0"/>
        <v>2161</v>
      </c>
      <c r="G31" s="88"/>
    </row>
    <row r="32" spans="1:7" ht="24.75" customHeight="1" x14ac:dyDescent="0.25">
      <c r="A32" s="94" t="s">
        <v>6</v>
      </c>
      <c r="B32" s="94" t="s">
        <v>267</v>
      </c>
      <c r="C32" s="94" t="s">
        <v>284</v>
      </c>
      <c r="D32" s="93" t="s">
        <v>265</v>
      </c>
      <c r="E32" s="93">
        <v>13573</v>
      </c>
      <c r="F32" s="93">
        <f t="shared" si="0"/>
        <v>4427</v>
      </c>
      <c r="G32" s="88"/>
    </row>
    <row r="33" spans="1:7" ht="18" customHeight="1" x14ac:dyDescent="0.25">
      <c r="A33" s="94" t="s">
        <v>6</v>
      </c>
      <c r="B33" s="94" t="s">
        <v>130</v>
      </c>
      <c r="C33" s="94" t="s">
        <v>285</v>
      </c>
      <c r="D33" s="93" t="s">
        <v>265</v>
      </c>
      <c r="E33" s="93">
        <v>14450</v>
      </c>
      <c r="F33" s="93">
        <f t="shared" si="0"/>
        <v>3550</v>
      </c>
      <c r="G33" s="88"/>
    </row>
    <row r="34" spans="1:7" ht="18" customHeight="1" x14ac:dyDescent="0.25">
      <c r="A34" s="94" t="s">
        <v>6</v>
      </c>
      <c r="B34" s="94" t="s">
        <v>267</v>
      </c>
      <c r="C34" s="94" t="s">
        <v>286</v>
      </c>
      <c r="D34" s="93" t="s">
        <v>265</v>
      </c>
      <c r="E34" s="93">
        <v>14853</v>
      </c>
      <c r="F34" s="93">
        <f t="shared" si="0"/>
        <v>3147</v>
      </c>
      <c r="G34" s="88"/>
    </row>
    <row r="35" spans="1:7" ht="18" customHeight="1" x14ac:dyDescent="0.25">
      <c r="A35" s="94" t="s">
        <v>6</v>
      </c>
      <c r="B35" s="94" t="s">
        <v>267</v>
      </c>
      <c r="C35" s="94" t="s">
        <v>287</v>
      </c>
      <c r="D35" s="93" t="s">
        <v>265</v>
      </c>
      <c r="E35" s="93">
        <v>16391</v>
      </c>
      <c r="F35" s="93">
        <f t="shared" si="0"/>
        <v>1609</v>
      </c>
      <c r="G35" s="88"/>
    </row>
    <row r="36" spans="1:7" ht="18" customHeight="1" x14ac:dyDescent="0.25">
      <c r="A36" s="94" t="s">
        <v>6</v>
      </c>
      <c r="B36" s="94" t="s">
        <v>267</v>
      </c>
      <c r="C36" s="94" t="s">
        <v>288</v>
      </c>
      <c r="D36" s="93" t="s">
        <v>265</v>
      </c>
      <c r="E36" s="93">
        <v>16531</v>
      </c>
      <c r="F36" s="93">
        <f t="shared" si="0"/>
        <v>1469</v>
      </c>
      <c r="G36" s="88"/>
    </row>
    <row r="37" spans="1:7" ht="18" customHeight="1" x14ac:dyDescent="0.25">
      <c r="A37" s="94" t="s">
        <v>6</v>
      </c>
      <c r="B37" s="94" t="s">
        <v>130</v>
      </c>
      <c r="C37" s="94" t="s">
        <v>289</v>
      </c>
      <c r="D37" s="93" t="s">
        <v>265</v>
      </c>
      <c r="E37" s="93">
        <v>16538</v>
      </c>
      <c r="F37" s="93">
        <f t="shared" si="0"/>
        <v>1462</v>
      </c>
      <c r="G37" s="88"/>
    </row>
    <row r="38" spans="1:7" ht="18" customHeight="1" x14ac:dyDescent="0.25">
      <c r="A38" s="94" t="s">
        <v>6</v>
      </c>
      <c r="B38" s="94" t="s">
        <v>130</v>
      </c>
      <c r="C38" s="94" t="s">
        <v>290</v>
      </c>
      <c r="D38" s="93" t="s">
        <v>265</v>
      </c>
      <c r="E38" s="93">
        <v>16766</v>
      </c>
      <c r="F38" s="93">
        <f t="shared" si="0"/>
        <v>1234</v>
      </c>
      <c r="G38" s="88"/>
    </row>
    <row r="39" spans="1:7" ht="18" customHeight="1" x14ac:dyDescent="0.25">
      <c r="A39" s="94" t="s">
        <v>6</v>
      </c>
      <c r="B39" s="94" t="s">
        <v>130</v>
      </c>
      <c r="C39" s="94" t="s">
        <v>291</v>
      </c>
      <c r="D39" s="93" t="s">
        <v>265</v>
      </c>
      <c r="E39" s="93">
        <v>16520</v>
      </c>
      <c r="F39" s="93">
        <f t="shared" si="0"/>
        <v>1480</v>
      </c>
      <c r="G39" s="88"/>
    </row>
    <row r="40" spans="1:7" ht="18" customHeight="1" x14ac:dyDescent="0.25">
      <c r="A40" s="94" t="s">
        <v>6</v>
      </c>
      <c r="B40" s="94" t="s">
        <v>130</v>
      </c>
      <c r="C40" s="94" t="s">
        <v>292</v>
      </c>
      <c r="D40" s="93" t="s">
        <v>265</v>
      </c>
      <c r="E40" s="93">
        <v>16374</v>
      </c>
      <c r="F40" s="93">
        <f t="shared" si="0"/>
        <v>1626</v>
      </c>
      <c r="G40" s="88"/>
    </row>
    <row r="41" spans="1:7" ht="18" customHeight="1" x14ac:dyDescent="0.25">
      <c r="A41" s="94" t="s">
        <v>6</v>
      </c>
      <c r="B41" s="94" t="s">
        <v>130</v>
      </c>
      <c r="C41" s="94" t="s">
        <v>293</v>
      </c>
      <c r="D41" s="93" t="s">
        <v>265</v>
      </c>
      <c r="E41" s="93">
        <v>17006</v>
      </c>
      <c r="F41" s="93">
        <f t="shared" si="0"/>
        <v>994</v>
      </c>
      <c r="G41" s="88"/>
    </row>
    <row r="42" spans="1:7" ht="18" customHeight="1" x14ac:dyDescent="0.25">
      <c r="A42" s="94" t="s">
        <v>6</v>
      </c>
      <c r="B42" s="94" t="s">
        <v>130</v>
      </c>
      <c r="C42" s="94" t="s">
        <v>294</v>
      </c>
      <c r="D42" s="93" t="s">
        <v>265</v>
      </c>
      <c r="E42" s="93">
        <v>16549</v>
      </c>
      <c r="F42" s="93">
        <f t="shared" si="0"/>
        <v>1451</v>
      </c>
      <c r="G42" s="88"/>
    </row>
    <row r="43" spans="1:7" ht="18" customHeight="1" x14ac:dyDescent="0.25">
      <c r="A43" s="94" t="s">
        <v>6</v>
      </c>
      <c r="B43" s="94" t="s">
        <v>295</v>
      </c>
      <c r="C43" s="94" t="s">
        <v>296</v>
      </c>
      <c r="D43" s="93" t="s">
        <v>265</v>
      </c>
      <c r="E43" s="93">
        <v>16119</v>
      </c>
      <c r="F43" s="93">
        <f t="shared" si="0"/>
        <v>1881</v>
      </c>
      <c r="G43" s="88"/>
    </row>
    <row r="44" spans="1:7" ht="18" customHeight="1" x14ac:dyDescent="0.25">
      <c r="A44" s="94" t="s">
        <v>6</v>
      </c>
      <c r="B44" s="94" t="s">
        <v>295</v>
      </c>
      <c r="C44" s="94" t="s">
        <v>297</v>
      </c>
      <c r="D44" s="93" t="s">
        <v>265</v>
      </c>
      <c r="E44" s="93">
        <v>15210</v>
      </c>
      <c r="F44" s="93">
        <f t="shared" si="0"/>
        <v>2790</v>
      </c>
      <c r="G44" s="88"/>
    </row>
    <row r="45" spans="1:7" ht="18" customHeight="1" x14ac:dyDescent="0.25">
      <c r="A45" s="91" t="s">
        <v>6</v>
      </c>
      <c r="B45" s="91" t="s">
        <v>298</v>
      </c>
      <c r="C45" s="91" t="s">
        <v>299</v>
      </c>
      <c r="D45" s="93" t="s">
        <v>265</v>
      </c>
      <c r="E45" s="93">
        <v>17243</v>
      </c>
      <c r="F45" s="93">
        <f t="shared" si="0"/>
        <v>757</v>
      </c>
      <c r="G45" s="88"/>
    </row>
    <row r="46" spans="1:7" ht="18" customHeight="1" x14ac:dyDescent="0.25">
      <c r="A46" s="91" t="s">
        <v>6</v>
      </c>
      <c r="B46" s="91" t="s">
        <v>131</v>
      </c>
      <c r="C46" s="91" t="s">
        <v>300</v>
      </c>
      <c r="D46" s="93" t="s">
        <v>265</v>
      </c>
      <c r="E46" s="93">
        <v>12984</v>
      </c>
      <c r="F46" s="93">
        <f t="shared" si="0"/>
        <v>5016</v>
      </c>
      <c r="G46" s="88"/>
    </row>
    <row r="47" spans="1:7" ht="25.5" customHeight="1" x14ac:dyDescent="0.25">
      <c r="A47" s="91" t="s">
        <v>57</v>
      </c>
      <c r="B47" s="91" t="s">
        <v>153</v>
      </c>
      <c r="C47" s="91" t="s">
        <v>301</v>
      </c>
      <c r="D47" s="92">
        <v>25000</v>
      </c>
      <c r="E47" s="93">
        <v>14695</v>
      </c>
      <c r="F47" s="93">
        <f t="shared" si="0"/>
        <v>10305</v>
      </c>
      <c r="G47" s="88"/>
    </row>
    <row r="48" spans="1:7" ht="25.5" customHeight="1" x14ac:dyDescent="0.25">
      <c r="A48" s="91" t="s">
        <v>574</v>
      </c>
      <c r="B48" s="91" t="s">
        <v>550</v>
      </c>
      <c r="C48" s="94" t="s">
        <v>303</v>
      </c>
      <c r="D48" s="93" t="s">
        <v>304</v>
      </c>
      <c r="E48" s="93">
        <v>6771</v>
      </c>
      <c r="F48" s="93">
        <f t="shared" si="0"/>
        <v>7229</v>
      </c>
      <c r="G48" s="95"/>
    </row>
    <row r="49" spans="1:7" ht="25.5" customHeight="1" x14ac:dyDescent="0.25">
      <c r="A49" s="94" t="s">
        <v>139</v>
      </c>
      <c r="B49" s="94" t="s">
        <v>140</v>
      </c>
      <c r="C49" s="94" t="s">
        <v>305</v>
      </c>
      <c r="D49" s="93" t="s">
        <v>306</v>
      </c>
      <c r="E49" s="93">
        <v>14004</v>
      </c>
      <c r="F49" s="93">
        <f t="shared" si="0"/>
        <v>5996</v>
      </c>
      <c r="G49" s="88"/>
    </row>
    <row r="50" spans="1:7" ht="25.5" customHeight="1" x14ac:dyDescent="0.25">
      <c r="A50" s="94" t="s">
        <v>64</v>
      </c>
      <c r="B50" s="91" t="s">
        <v>143</v>
      </c>
      <c r="C50" s="91" t="s">
        <v>307</v>
      </c>
      <c r="D50" s="92" t="s">
        <v>302</v>
      </c>
      <c r="E50" s="93">
        <v>16415</v>
      </c>
      <c r="F50" s="93">
        <f t="shared" si="0"/>
        <v>8585</v>
      </c>
      <c r="G50" s="90"/>
    </row>
    <row r="51" spans="1:7" ht="25.5" customHeight="1" x14ac:dyDescent="0.25">
      <c r="A51" s="91" t="s">
        <v>145</v>
      </c>
      <c r="B51" s="91" t="s">
        <v>146</v>
      </c>
      <c r="C51" s="91">
        <v>13711</v>
      </c>
      <c r="D51" s="92" t="s">
        <v>306</v>
      </c>
      <c r="E51" s="93">
        <v>15705</v>
      </c>
      <c r="F51" s="93">
        <f t="shared" si="0"/>
        <v>4295</v>
      </c>
      <c r="G51" s="90"/>
    </row>
    <row r="52" spans="1:7" ht="25.5" customHeight="1" x14ac:dyDescent="0.25">
      <c r="A52" s="91" t="s">
        <v>162</v>
      </c>
      <c r="B52" s="94" t="s">
        <v>83</v>
      </c>
      <c r="C52" s="94" t="s">
        <v>313</v>
      </c>
      <c r="D52" s="93">
        <v>11600</v>
      </c>
      <c r="E52" s="93">
        <v>461</v>
      </c>
      <c r="F52" s="93">
        <f t="shared" si="0"/>
        <v>11139</v>
      </c>
      <c r="G52" s="88"/>
    </row>
    <row r="53" spans="1:7" ht="25.5" customHeight="1" x14ac:dyDescent="0.25">
      <c r="A53" s="91" t="s">
        <v>70</v>
      </c>
      <c r="B53" s="94" t="s">
        <v>308</v>
      </c>
      <c r="C53" s="94" t="s">
        <v>309</v>
      </c>
      <c r="D53" s="93">
        <v>18010</v>
      </c>
      <c r="E53" s="93">
        <v>12967</v>
      </c>
      <c r="F53" s="93">
        <f t="shared" si="0"/>
        <v>5043</v>
      </c>
      <c r="G53" s="88"/>
    </row>
    <row r="54" spans="1:7" ht="25.5" customHeight="1" x14ac:dyDescent="0.25">
      <c r="A54" s="94" t="s">
        <v>371</v>
      </c>
      <c r="B54" s="94" t="s">
        <v>151</v>
      </c>
      <c r="C54" s="94" t="s">
        <v>310</v>
      </c>
      <c r="D54" s="93">
        <v>8900</v>
      </c>
      <c r="E54" s="93">
        <v>2779</v>
      </c>
      <c r="F54" s="93">
        <f t="shared" si="0"/>
        <v>6121</v>
      </c>
      <c r="G54" s="88"/>
    </row>
    <row r="55" spans="1:7" ht="25.5" customHeight="1" x14ac:dyDescent="0.25">
      <c r="A55" s="91" t="s">
        <v>164</v>
      </c>
      <c r="B55" s="94" t="s">
        <v>311</v>
      </c>
      <c r="C55" s="94" t="s">
        <v>312</v>
      </c>
      <c r="D55" s="93">
        <v>20500</v>
      </c>
      <c r="E55" s="93">
        <v>7415</v>
      </c>
      <c r="F55" s="93">
        <f t="shared" si="0"/>
        <v>13085</v>
      </c>
      <c r="G55" s="88"/>
    </row>
    <row r="56" spans="1:7" ht="25.5" customHeight="1" x14ac:dyDescent="0.25">
      <c r="A56" s="94" t="s">
        <v>373</v>
      </c>
      <c r="B56" s="94" t="s">
        <v>240</v>
      </c>
      <c r="C56" s="94" t="s">
        <v>314</v>
      </c>
      <c r="D56" s="93">
        <v>7150</v>
      </c>
      <c r="E56" s="93">
        <v>3907</v>
      </c>
      <c r="F56" s="93">
        <f t="shared" si="0"/>
        <v>3243</v>
      </c>
      <c r="G56" s="90"/>
    </row>
    <row r="57" spans="1:7" ht="25.5" customHeight="1" x14ac:dyDescent="0.25">
      <c r="A57" s="94" t="s">
        <v>96</v>
      </c>
      <c r="B57" s="94" t="s">
        <v>315</v>
      </c>
      <c r="C57" s="94" t="s">
        <v>316</v>
      </c>
      <c r="D57" s="93" t="s">
        <v>317</v>
      </c>
      <c r="E57" s="93">
        <v>5869</v>
      </c>
      <c r="F57" s="93">
        <f t="shared" si="0"/>
        <v>4521</v>
      </c>
      <c r="G57" s="90"/>
    </row>
    <row r="58" spans="1:7" ht="25.5" customHeight="1" x14ac:dyDescent="0.25">
      <c r="A58" s="94" t="s">
        <v>100</v>
      </c>
      <c r="B58" s="94" t="s">
        <v>318</v>
      </c>
      <c r="C58" s="94" t="s">
        <v>319</v>
      </c>
      <c r="D58" s="93" t="s">
        <v>320</v>
      </c>
      <c r="E58" s="93">
        <v>8063</v>
      </c>
      <c r="F58" s="93">
        <f t="shared" si="0"/>
        <v>11987</v>
      </c>
      <c r="G58" s="90"/>
    </row>
    <row r="59" spans="1:7" ht="25.5" customHeight="1" x14ac:dyDescent="0.25">
      <c r="A59" s="91" t="s">
        <v>173</v>
      </c>
      <c r="B59" s="94" t="s">
        <v>321</v>
      </c>
      <c r="C59" s="94" t="s">
        <v>322</v>
      </c>
      <c r="D59" s="93" t="s">
        <v>323</v>
      </c>
      <c r="E59" s="93">
        <v>6196</v>
      </c>
      <c r="F59" s="93">
        <f t="shared" si="0"/>
        <v>15744</v>
      </c>
      <c r="G59" s="90"/>
    </row>
    <row r="60" spans="1:7" ht="25.5" customHeight="1" x14ac:dyDescent="0.25">
      <c r="A60" s="94" t="s">
        <v>108</v>
      </c>
      <c r="B60" s="94" t="s">
        <v>324</v>
      </c>
      <c r="C60" s="94" t="s">
        <v>325</v>
      </c>
      <c r="D60" s="93" t="s">
        <v>326</v>
      </c>
      <c r="E60" s="93">
        <v>9345</v>
      </c>
      <c r="F60" s="93">
        <f t="shared" si="0"/>
        <v>12603</v>
      </c>
      <c r="G60" s="90"/>
    </row>
    <row r="61" spans="1:7" ht="25.5" customHeight="1" x14ac:dyDescent="0.25">
      <c r="A61" s="94" t="s">
        <v>89</v>
      </c>
      <c r="B61" s="94" t="s">
        <v>90</v>
      </c>
      <c r="C61" s="94" t="s">
        <v>327</v>
      </c>
      <c r="D61" s="93">
        <v>20000</v>
      </c>
      <c r="E61" s="93">
        <v>4997</v>
      </c>
      <c r="F61" s="93">
        <f t="shared" si="0"/>
        <v>15003</v>
      </c>
      <c r="G61" s="90"/>
    </row>
    <row r="62" spans="1:7" ht="25.5" customHeight="1" x14ac:dyDescent="0.25">
      <c r="A62" s="91" t="s">
        <v>133</v>
      </c>
      <c r="B62" s="94" t="s">
        <v>328</v>
      </c>
      <c r="C62" s="94" t="s">
        <v>329</v>
      </c>
      <c r="D62" s="93" t="s">
        <v>330</v>
      </c>
      <c r="E62" s="93">
        <v>7180</v>
      </c>
      <c r="F62" s="93">
        <f t="shared" si="0"/>
        <v>6245</v>
      </c>
      <c r="G62" s="90"/>
    </row>
    <row r="63" spans="1:7" ht="25.5" customHeight="1" x14ac:dyDescent="0.25">
      <c r="A63" s="94" t="s">
        <v>372</v>
      </c>
      <c r="B63" s="94" t="s">
        <v>331</v>
      </c>
      <c r="C63" s="94" t="s">
        <v>332</v>
      </c>
      <c r="D63" s="93">
        <v>9000</v>
      </c>
      <c r="E63" s="93">
        <v>3328</v>
      </c>
      <c r="F63" s="93">
        <f t="shared" si="0"/>
        <v>5672</v>
      </c>
      <c r="G63" s="88"/>
    </row>
    <row r="64" spans="1:7" ht="25.5" customHeight="1" x14ac:dyDescent="0.25">
      <c r="A64" s="94" t="s">
        <v>119</v>
      </c>
      <c r="B64" s="94" t="s">
        <v>120</v>
      </c>
      <c r="C64" s="94" t="s">
        <v>333</v>
      </c>
      <c r="D64" s="93" t="s">
        <v>334</v>
      </c>
      <c r="E64" s="93">
        <v>9538</v>
      </c>
      <c r="F64" s="93">
        <f t="shared" si="0"/>
        <v>9612</v>
      </c>
      <c r="G64" s="90"/>
    </row>
    <row r="65" spans="1:8" ht="25.5" customHeight="1" x14ac:dyDescent="0.25">
      <c r="A65" s="94" t="s">
        <v>92</v>
      </c>
      <c r="B65" s="94" t="s">
        <v>335</v>
      </c>
      <c r="C65" s="94" t="s">
        <v>336</v>
      </c>
      <c r="D65" s="93" t="s">
        <v>337</v>
      </c>
      <c r="E65" s="93">
        <v>12125</v>
      </c>
      <c r="F65" s="93">
        <f t="shared" si="0"/>
        <v>1675</v>
      </c>
      <c r="G65" s="90"/>
    </row>
    <row r="66" spans="1:8" ht="25.5" customHeight="1" x14ac:dyDescent="0.25">
      <c r="A66" s="94" t="s">
        <v>112</v>
      </c>
      <c r="B66" s="94" t="s">
        <v>338</v>
      </c>
      <c r="C66" s="94" t="s">
        <v>339</v>
      </c>
      <c r="D66" s="93" t="s">
        <v>340</v>
      </c>
      <c r="E66" s="93">
        <v>11063</v>
      </c>
      <c r="F66" s="93">
        <f t="shared" si="0"/>
        <v>10887</v>
      </c>
      <c r="G66" s="90"/>
    </row>
    <row r="67" spans="1:8" ht="25.5" customHeight="1" x14ac:dyDescent="0.25">
      <c r="A67" s="94" t="s">
        <v>575</v>
      </c>
      <c r="B67" s="94" t="s">
        <v>341</v>
      </c>
      <c r="C67" s="94" t="s">
        <v>342</v>
      </c>
      <c r="D67" s="93" t="s">
        <v>343</v>
      </c>
      <c r="E67" s="93">
        <v>7147</v>
      </c>
      <c r="F67" s="93">
        <f t="shared" si="0"/>
        <v>6528</v>
      </c>
      <c r="G67" s="90"/>
    </row>
    <row r="68" spans="1:8" ht="21.75" customHeight="1" x14ac:dyDescent="0.25">
      <c r="A68" s="94" t="s">
        <v>551</v>
      </c>
      <c r="B68" s="94" t="s">
        <v>552</v>
      </c>
      <c r="C68" s="94" t="s">
        <v>553</v>
      </c>
      <c r="D68" s="93">
        <v>14482</v>
      </c>
      <c r="E68" s="93">
        <v>461</v>
      </c>
      <c r="F68" s="93">
        <v>14037</v>
      </c>
      <c r="G68" s="88"/>
    </row>
    <row r="69" spans="1:8" ht="16.5" customHeight="1" x14ac:dyDescent="0.25">
      <c r="A69" s="94" t="s">
        <v>554</v>
      </c>
      <c r="B69" s="94" t="s">
        <v>555</v>
      </c>
      <c r="C69" s="94" t="s">
        <v>556</v>
      </c>
      <c r="D69" s="93">
        <v>14482</v>
      </c>
      <c r="E69" s="93">
        <v>3328</v>
      </c>
      <c r="F69" s="93">
        <v>11170</v>
      </c>
      <c r="G69" s="88"/>
    </row>
    <row r="70" spans="1:8" ht="32.25" customHeight="1" x14ac:dyDescent="0.25">
      <c r="A70" s="94" t="s">
        <v>557</v>
      </c>
      <c r="B70" s="94" t="s">
        <v>508</v>
      </c>
      <c r="C70" s="94" t="s">
        <v>558</v>
      </c>
      <c r="D70" s="93">
        <v>6955</v>
      </c>
      <c r="E70" s="93">
        <v>3154</v>
      </c>
      <c r="F70" s="93">
        <f>D70-E70</f>
        <v>3801</v>
      </c>
      <c r="G70" s="88"/>
    </row>
    <row r="71" spans="1:8" ht="26.25" customHeight="1" x14ac:dyDescent="0.25">
      <c r="G71" s="97"/>
    </row>
    <row r="72" spans="1:8" ht="13.8" x14ac:dyDescent="0.25">
      <c r="E72" s="98"/>
      <c r="H72" s="99"/>
    </row>
    <row r="74" spans="1:8" x14ac:dyDescent="0.25">
      <c r="F74" s="100" t="s">
        <v>579</v>
      </c>
    </row>
    <row r="75" spans="1:8" ht="27.75" customHeight="1" x14ac:dyDescent="0.25"/>
    <row r="77" spans="1:8" x14ac:dyDescent="0.25">
      <c r="A77" s="101"/>
    </row>
    <row r="78" spans="1:8" x14ac:dyDescent="0.25">
      <c r="A78" s="101"/>
    </row>
    <row r="79" spans="1:8" x14ac:dyDescent="0.25">
      <c r="A79" s="102"/>
    </row>
    <row r="83" spans="6:6" ht="0.75" customHeight="1" x14ac:dyDescent="0.25">
      <c r="F83" s="103" t="s">
        <v>587</v>
      </c>
    </row>
    <row r="84" spans="6:6" ht="25.5" customHeight="1" x14ac:dyDescent="0.25"/>
  </sheetData>
  <mergeCells count="3">
    <mergeCell ref="A8:G8"/>
    <mergeCell ref="A11:C11"/>
    <mergeCell ref="D11:G11"/>
  </mergeCells>
  <hyperlinks>
    <hyperlink ref="F74" r:id="rId1" xr:uid="{00000000-0004-0000-0200-000000000000}"/>
    <hyperlink ref="F83" r:id="rId2" xr:uid="{00000000-0004-0000-0200-000001000000}"/>
  </hyperlinks>
  <pageMargins left="0.61" right="0.25" top="0.75" bottom="0.75" header="0.3" footer="0.3"/>
  <pageSetup scale="90" orientation="landscape" r:id="rId3"/>
  <headerFooter>
    <oddFooter>&amp;L&amp;9GACA SER FORM 205-2     (10/2008)&amp;C &amp;R&amp;9Page &amp;P of &amp;N</oddFooter>
  </headerFooter>
  <ignoredErrors>
    <ignoredError sqref="D69:D70 D14:D6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3:H85"/>
  <sheetViews>
    <sheetView topLeftCell="A64" workbookViewId="0">
      <selection activeCell="F74" sqref="F74"/>
    </sheetView>
  </sheetViews>
  <sheetFormatPr defaultColWidth="15.6640625" defaultRowHeight="13.2" x14ac:dyDescent="0.25"/>
  <cols>
    <col min="1" max="1" width="26.6640625" style="130" customWidth="1"/>
    <col min="2" max="2" width="15.44140625" style="63" customWidth="1"/>
    <col min="3" max="3" width="16.33203125" style="63" customWidth="1"/>
    <col min="4" max="5" width="15.6640625" style="63" customWidth="1"/>
    <col min="6" max="6" width="13.5546875" style="63" customWidth="1"/>
    <col min="7" max="7" width="29.6640625" style="63" customWidth="1"/>
    <col min="8" max="10" width="12.6640625" style="63" customWidth="1"/>
    <col min="11" max="11" width="17.6640625" style="63" customWidth="1"/>
    <col min="12" max="12" width="43.44140625" style="63" customWidth="1"/>
    <col min="13" max="16384" width="15.6640625" style="63"/>
  </cols>
  <sheetData>
    <row r="3" spans="1:7" ht="22.8" x14ac:dyDescent="0.4">
      <c r="A3" s="134"/>
      <c r="B3" s="135"/>
      <c r="G3" s="64"/>
    </row>
    <row r="4" spans="1:7" ht="17.399999999999999" x14ac:dyDescent="0.3">
      <c r="A4" s="136"/>
      <c r="B4" s="135"/>
      <c r="G4" s="66"/>
    </row>
    <row r="5" spans="1:7" x14ac:dyDescent="0.25">
      <c r="A5" s="137"/>
      <c r="G5" s="68"/>
    </row>
    <row r="6" spans="1:7" ht="6" customHeight="1" x14ac:dyDescent="0.25"/>
    <row r="7" spans="1:7" ht="6" customHeight="1" x14ac:dyDescent="0.25"/>
    <row r="8" spans="1:7" ht="26.25" customHeight="1" x14ac:dyDescent="0.25">
      <c r="A8" s="171" t="s">
        <v>352</v>
      </c>
      <c r="B8" s="172"/>
      <c r="C8" s="172"/>
      <c r="D8" s="172"/>
      <c r="E8" s="172"/>
      <c r="F8" s="172"/>
      <c r="G8" s="173"/>
    </row>
    <row r="9" spans="1:7" ht="18" customHeight="1" x14ac:dyDescent="0.25">
      <c r="A9" s="177" t="s">
        <v>638</v>
      </c>
      <c r="B9" s="178"/>
      <c r="C9" s="179"/>
      <c r="D9" s="69"/>
      <c r="E9" s="73"/>
      <c r="F9" s="73"/>
      <c r="G9" s="71"/>
    </row>
    <row r="10" spans="1:7" ht="9" customHeight="1" x14ac:dyDescent="0.25">
      <c r="A10" s="131"/>
      <c r="B10" s="75"/>
      <c r="C10" s="76"/>
      <c r="D10" s="74"/>
      <c r="E10" s="75"/>
      <c r="F10" s="75"/>
      <c r="G10" s="76"/>
    </row>
    <row r="11" spans="1:7" ht="15" customHeight="1" x14ac:dyDescent="0.25">
      <c r="A11" s="168" t="s">
        <v>645</v>
      </c>
      <c r="B11" s="169"/>
      <c r="C11" s="170"/>
      <c r="D11" s="174" t="s">
        <v>377</v>
      </c>
      <c r="E11" s="175"/>
      <c r="F11" s="175"/>
      <c r="G11" s="176"/>
    </row>
    <row r="12" spans="1:7" ht="6.75" customHeight="1" x14ac:dyDescent="0.25">
      <c r="A12" s="132"/>
      <c r="B12" s="79"/>
      <c r="C12" s="80"/>
      <c r="D12" s="78"/>
      <c r="E12" s="79"/>
      <c r="F12" s="82"/>
      <c r="G12" s="80"/>
    </row>
    <row r="13" spans="1:7" ht="32.25" customHeight="1" x14ac:dyDescent="0.25">
      <c r="A13" s="83" t="s">
        <v>0</v>
      </c>
      <c r="B13" s="83" t="s">
        <v>1</v>
      </c>
      <c r="C13" s="83" t="s">
        <v>2</v>
      </c>
      <c r="D13" s="84" t="s">
        <v>592</v>
      </c>
      <c r="E13" s="84" t="s">
        <v>348</v>
      </c>
      <c r="F13" s="84" t="s">
        <v>347</v>
      </c>
      <c r="G13" s="84" t="s">
        <v>346</v>
      </c>
    </row>
    <row r="14" spans="1:7" s="122" customFormat="1" ht="26.25" customHeight="1" x14ac:dyDescent="0.25">
      <c r="A14" s="165" t="s">
        <v>184</v>
      </c>
      <c r="B14" s="161" t="s">
        <v>185</v>
      </c>
      <c r="C14" s="161" t="s">
        <v>186</v>
      </c>
      <c r="D14" s="162">
        <v>18000</v>
      </c>
      <c r="E14" s="162">
        <v>10717</v>
      </c>
      <c r="F14" s="162">
        <f t="shared" ref="F14:F45" si="0">D14-E14</f>
        <v>7283</v>
      </c>
      <c r="G14" s="166"/>
    </row>
    <row r="15" spans="1:7" s="122" customFormat="1" ht="26.25" customHeight="1" x14ac:dyDescent="0.25">
      <c r="A15" s="165" t="s">
        <v>184</v>
      </c>
      <c r="B15" s="161" t="s">
        <v>185</v>
      </c>
      <c r="C15" s="161" t="s">
        <v>187</v>
      </c>
      <c r="D15" s="162">
        <v>18000</v>
      </c>
      <c r="E15" s="162">
        <v>10717</v>
      </c>
      <c r="F15" s="162">
        <f t="shared" si="0"/>
        <v>7283</v>
      </c>
      <c r="G15" s="166"/>
    </row>
    <row r="16" spans="1:7" s="122" customFormat="1" ht="26.25" customHeight="1" x14ac:dyDescent="0.25">
      <c r="A16" s="165" t="s">
        <v>184</v>
      </c>
      <c r="B16" s="161" t="s">
        <v>185</v>
      </c>
      <c r="C16" s="161" t="s">
        <v>188</v>
      </c>
      <c r="D16" s="162">
        <v>18000</v>
      </c>
      <c r="E16" s="162">
        <v>10717</v>
      </c>
      <c r="F16" s="162">
        <f t="shared" si="0"/>
        <v>7283</v>
      </c>
      <c r="G16" s="166"/>
    </row>
    <row r="17" spans="1:7" s="122" customFormat="1" ht="26.25" customHeight="1" x14ac:dyDescent="0.25">
      <c r="A17" s="165" t="s">
        <v>184</v>
      </c>
      <c r="B17" s="161" t="s">
        <v>185</v>
      </c>
      <c r="C17" s="161" t="s">
        <v>189</v>
      </c>
      <c r="D17" s="162">
        <v>18000</v>
      </c>
      <c r="E17" s="162">
        <v>10717</v>
      </c>
      <c r="F17" s="162">
        <f t="shared" si="0"/>
        <v>7283</v>
      </c>
      <c r="G17" s="166"/>
    </row>
    <row r="18" spans="1:7" s="122" customFormat="1" ht="26.25" customHeight="1" x14ac:dyDescent="0.25">
      <c r="A18" s="165" t="s">
        <v>184</v>
      </c>
      <c r="B18" s="161" t="s">
        <v>185</v>
      </c>
      <c r="C18" s="161" t="s">
        <v>190</v>
      </c>
      <c r="D18" s="162">
        <v>18000</v>
      </c>
      <c r="E18" s="162">
        <v>10717</v>
      </c>
      <c r="F18" s="162">
        <f t="shared" si="0"/>
        <v>7283</v>
      </c>
      <c r="G18" s="166"/>
    </row>
    <row r="19" spans="1:7" s="122" customFormat="1" ht="26.25" customHeight="1" x14ac:dyDescent="0.25">
      <c r="A19" s="165" t="s">
        <v>184</v>
      </c>
      <c r="B19" s="161" t="s">
        <v>192</v>
      </c>
      <c r="C19" s="161" t="s">
        <v>191</v>
      </c>
      <c r="D19" s="162">
        <v>18000</v>
      </c>
      <c r="E19" s="162">
        <v>10721</v>
      </c>
      <c r="F19" s="162">
        <f t="shared" si="0"/>
        <v>7279</v>
      </c>
      <c r="G19" s="166"/>
    </row>
    <row r="20" spans="1:7" s="122" customFormat="1" ht="26.25" customHeight="1" x14ac:dyDescent="0.25">
      <c r="A20" s="165" t="s">
        <v>184</v>
      </c>
      <c r="B20" s="161" t="s">
        <v>185</v>
      </c>
      <c r="C20" s="161" t="s">
        <v>193</v>
      </c>
      <c r="D20" s="162">
        <v>18000</v>
      </c>
      <c r="E20" s="162">
        <v>10721</v>
      </c>
      <c r="F20" s="162">
        <f t="shared" si="0"/>
        <v>7279</v>
      </c>
      <c r="G20" s="166"/>
    </row>
    <row r="21" spans="1:7" s="122" customFormat="1" ht="26.25" customHeight="1" x14ac:dyDescent="0.25">
      <c r="A21" s="165" t="s">
        <v>184</v>
      </c>
      <c r="B21" s="161" t="s">
        <v>185</v>
      </c>
      <c r="C21" s="161" t="s">
        <v>194</v>
      </c>
      <c r="D21" s="162">
        <v>18000</v>
      </c>
      <c r="E21" s="162">
        <v>10717</v>
      </c>
      <c r="F21" s="162">
        <f t="shared" si="0"/>
        <v>7283</v>
      </c>
      <c r="G21" s="166"/>
    </row>
    <row r="22" spans="1:7" s="122" customFormat="1" ht="26.25" customHeight="1" x14ac:dyDescent="0.25">
      <c r="A22" s="165" t="s">
        <v>184</v>
      </c>
      <c r="B22" s="161" t="s">
        <v>185</v>
      </c>
      <c r="C22" s="161" t="s">
        <v>195</v>
      </c>
      <c r="D22" s="162">
        <v>18000</v>
      </c>
      <c r="E22" s="162">
        <v>10717</v>
      </c>
      <c r="F22" s="162">
        <f t="shared" si="0"/>
        <v>7283</v>
      </c>
      <c r="G22" s="166"/>
    </row>
    <row r="23" spans="1:7" s="122" customFormat="1" ht="26.25" customHeight="1" x14ac:dyDescent="0.25">
      <c r="A23" s="165" t="s">
        <v>184</v>
      </c>
      <c r="B23" s="161" t="s">
        <v>185</v>
      </c>
      <c r="C23" s="161" t="s">
        <v>196</v>
      </c>
      <c r="D23" s="162">
        <v>18000</v>
      </c>
      <c r="E23" s="162">
        <v>10717</v>
      </c>
      <c r="F23" s="162">
        <f t="shared" si="0"/>
        <v>7283</v>
      </c>
      <c r="G23" s="166"/>
    </row>
    <row r="24" spans="1:7" s="122" customFormat="1" ht="26.25" customHeight="1" x14ac:dyDescent="0.25">
      <c r="A24" s="165" t="s">
        <v>184</v>
      </c>
      <c r="B24" s="161" t="s">
        <v>185</v>
      </c>
      <c r="C24" s="161" t="s">
        <v>197</v>
      </c>
      <c r="D24" s="162">
        <v>18000</v>
      </c>
      <c r="E24" s="162">
        <v>10717</v>
      </c>
      <c r="F24" s="162">
        <f t="shared" si="0"/>
        <v>7283</v>
      </c>
      <c r="G24" s="166"/>
    </row>
    <row r="25" spans="1:7" s="122" customFormat="1" ht="26.25" customHeight="1" x14ac:dyDescent="0.25">
      <c r="A25" s="165" t="s">
        <v>184</v>
      </c>
      <c r="B25" s="161" t="s">
        <v>185</v>
      </c>
      <c r="C25" s="161" t="s">
        <v>198</v>
      </c>
      <c r="D25" s="162">
        <v>18000</v>
      </c>
      <c r="E25" s="162">
        <v>10717</v>
      </c>
      <c r="F25" s="162">
        <f t="shared" si="0"/>
        <v>7283</v>
      </c>
      <c r="G25" s="166"/>
    </row>
    <row r="26" spans="1:7" s="122" customFormat="1" ht="26.25" customHeight="1" x14ac:dyDescent="0.25">
      <c r="A26" s="165" t="s">
        <v>184</v>
      </c>
      <c r="B26" s="161" t="s">
        <v>185</v>
      </c>
      <c r="C26" s="161" t="s">
        <v>199</v>
      </c>
      <c r="D26" s="162">
        <v>18000</v>
      </c>
      <c r="E26" s="162">
        <v>10717</v>
      </c>
      <c r="F26" s="162">
        <f t="shared" si="0"/>
        <v>7283</v>
      </c>
      <c r="G26" s="166"/>
    </row>
    <row r="27" spans="1:7" s="122" customFormat="1" ht="26.25" customHeight="1" x14ac:dyDescent="0.25">
      <c r="A27" s="165" t="s">
        <v>184</v>
      </c>
      <c r="B27" s="161" t="s">
        <v>185</v>
      </c>
      <c r="C27" s="161" t="s">
        <v>200</v>
      </c>
      <c r="D27" s="162">
        <v>18000</v>
      </c>
      <c r="E27" s="162">
        <v>10717</v>
      </c>
      <c r="F27" s="162">
        <f t="shared" si="0"/>
        <v>7283</v>
      </c>
      <c r="G27" s="166"/>
    </row>
    <row r="28" spans="1:7" s="122" customFormat="1" ht="26.25" customHeight="1" x14ac:dyDescent="0.25">
      <c r="A28" s="165" t="s">
        <v>184</v>
      </c>
      <c r="B28" s="161" t="s">
        <v>185</v>
      </c>
      <c r="C28" s="161" t="s">
        <v>202</v>
      </c>
      <c r="D28" s="162">
        <v>18000</v>
      </c>
      <c r="E28" s="162">
        <v>10717</v>
      </c>
      <c r="F28" s="162">
        <f t="shared" si="0"/>
        <v>7283</v>
      </c>
      <c r="G28" s="166"/>
    </row>
    <row r="29" spans="1:7" s="122" customFormat="1" ht="26.25" customHeight="1" x14ac:dyDescent="0.25">
      <c r="A29" s="165" t="s">
        <v>184</v>
      </c>
      <c r="B29" s="161" t="s">
        <v>185</v>
      </c>
      <c r="C29" s="161" t="s">
        <v>201</v>
      </c>
      <c r="D29" s="162">
        <v>18000</v>
      </c>
      <c r="E29" s="162">
        <v>10709</v>
      </c>
      <c r="F29" s="162">
        <f t="shared" si="0"/>
        <v>7291</v>
      </c>
      <c r="G29" s="166"/>
    </row>
    <row r="30" spans="1:7" s="122" customFormat="1" ht="26.25" customHeight="1" x14ac:dyDescent="0.25">
      <c r="A30" s="165" t="s">
        <v>184</v>
      </c>
      <c r="B30" s="161" t="s">
        <v>185</v>
      </c>
      <c r="C30" s="161" t="s">
        <v>203</v>
      </c>
      <c r="D30" s="162">
        <v>18000</v>
      </c>
      <c r="E30" s="162">
        <v>10717</v>
      </c>
      <c r="F30" s="162">
        <f t="shared" si="0"/>
        <v>7283</v>
      </c>
      <c r="G30" s="166"/>
    </row>
    <row r="31" spans="1:7" s="122" customFormat="1" ht="26.25" customHeight="1" x14ac:dyDescent="0.25">
      <c r="A31" s="165" t="s">
        <v>184</v>
      </c>
      <c r="B31" s="161" t="s">
        <v>185</v>
      </c>
      <c r="C31" s="161" t="s">
        <v>204</v>
      </c>
      <c r="D31" s="162">
        <v>18000</v>
      </c>
      <c r="E31" s="162">
        <v>10717</v>
      </c>
      <c r="F31" s="162">
        <f t="shared" si="0"/>
        <v>7283</v>
      </c>
      <c r="G31" s="166"/>
    </row>
    <row r="32" spans="1:7" s="122" customFormat="1" ht="26.25" customHeight="1" x14ac:dyDescent="0.25">
      <c r="A32" s="165" t="s">
        <v>184</v>
      </c>
      <c r="B32" s="161" t="s">
        <v>185</v>
      </c>
      <c r="C32" s="161" t="s">
        <v>205</v>
      </c>
      <c r="D32" s="162">
        <v>18000</v>
      </c>
      <c r="E32" s="162">
        <v>10717</v>
      </c>
      <c r="F32" s="162">
        <f t="shared" si="0"/>
        <v>7283</v>
      </c>
      <c r="G32" s="166"/>
    </row>
    <row r="33" spans="1:7" s="122" customFormat="1" ht="26.25" customHeight="1" x14ac:dyDescent="0.25">
      <c r="A33" s="165" t="s">
        <v>184</v>
      </c>
      <c r="B33" s="161" t="s">
        <v>185</v>
      </c>
      <c r="C33" s="161" t="s">
        <v>206</v>
      </c>
      <c r="D33" s="162">
        <v>18000</v>
      </c>
      <c r="E33" s="162">
        <v>10717</v>
      </c>
      <c r="F33" s="162">
        <f t="shared" si="0"/>
        <v>7283</v>
      </c>
      <c r="G33" s="166"/>
    </row>
    <row r="34" spans="1:7" s="122" customFormat="1" ht="26.25" customHeight="1" x14ac:dyDescent="0.25">
      <c r="A34" s="165" t="s">
        <v>184</v>
      </c>
      <c r="B34" s="161" t="s">
        <v>185</v>
      </c>
      <c r="C34" s="161" t="s">
        <v>207</v>
      </c>
      <c r="D34" s="162">
        <v>18000</v>
      </c>
      <c r="E34" s="162">
        <v>10717</v>
      </c>
      <c r="F34" s="162">
        <f t="shared" si="0"/>
        <v>7283</v>
      </c>
      <c r="G34" s="166"/>
    </row>
    <row r="35" spans="1:7" s="122" customFormat="1" ht="26.25" customHeight="1" x14ac:dyDescent="0.25">
      <c r="A35" s="165" t="s">
        <v>184</v>
      </c>
      <c r="B35" s="161" t="s">
        <v>185</v>
      </c>
      <c r="C35" s="161" t="s">
        <v>208</v>
      </c>
      <c r="D35" s="162">
        <v>18000</v>
      </c>
      <c r="E35" s="162">
        <v>10717</v>
      </c>
      <c r="F35" s="162">
        <f t="shared" si="0"/>
        <v>7283</v>
      </c>
      <c r="G35" s="166"/>
    </row>
    <row r="36" spans="1:7" s="122" customFormat="1" ht="26.25" customHeight="1" x14ac:dyDescent="0.25">
      <c r="A36" s="165" t="s">
        <v>184</v>
      </c>
      <c r="B36" s="161" t="s">
        <v>185</v>
      </c>
      <c r="C36" s="161" t="s">
        <v>209</v>
      </c>
      <c r="D36" s="162">
        <v>18000</v>
      </c>
      <c r="E36" s="162">
        <v>10717</v>
      </c>
      <c r="F36" s="162">
        <f t="shared" si="0"/>
        <v>7283</v>
      </c>
      <c r="G36" s="166"/>
    </row>
    <row r="37" spans="1:7" s="122" customFormat="1" ht="26.25" customHeight="1" x14ac:dyDescent="0.25">
      <c r="A37" s="165" t="s">
        <v>184</v>
      </c>
      <c r="B37" s="161" t="s">
        <v>185</v>
      </c>
      <c r="C37" s="161" t="s">
        <v>210</v>
      </c>
      <c r="D37" s="162">
        <v>18000</v>
      </c>
      <c r="E37" s="162">
        <v>10717</v>
      </c>
      <c r="F37" s="162">
        <f t="shared" si="0"/>
        <v>7283</v>
      </c>
      <c r="G37" s="166"/>
    </row>
    <row r="38" spans="1:7" s="122" customFormat="1" ht="26.25" customHeight="1" x14ac:dyDescent="0.25">
      <c r="A38" s="165" t="s">
        <v>184</v>
      </c>
      <c r="B38" s="161" t="s">
        <v>185</v>
      </c>
      <c r="C38" s="161" t="s">
        <v>211</v>
      </c>
      <c r="D38" s="162">
        <v>18000</v>
      </c>
      <c r="E38" s="162">
        <v>10717</v>
      </c>
      <c r="F38" s="162">
        <f t="shared" si="0"/>
        <v>7283</v>
      </c>
      <c r="G38" s="166"/>
    </row>
    <row r="39" spans="1:7" s="122" customFormat="1" ht="26.25" customHeight="1" x14ac:dyDescent="0.25">
      <c r="A39" s="165" t="s">
        <v>184</v>
      </c>
      <c r="B39" s="161" t="s">
        <v>185</v>
      </c>
      <c r="C39" s="161" t="s">
        <v>212</v>
      </c>
      <c r="D39" s="162">
        <v>18000</v>
      </c>
      <c r="E39" s="162">
        <v>10717</v>
      </c>
      <c r="F39" s="162">
        <f t="shared" si="0"/>
        <v>7283</v>
      </c>
      <c r="G39" s="166"/>
    </row>
    <row r="40" spans="1:7" s="122" customFormat="1" ht="26.25" customHeight="1" x14ac:dyDescent="0.25">
      <c r="A40" s="165" t="s">
        <v>184</v>
      </c>
      <c r="B40" s="161" t="s">
        <v>185</v>
      </c>
      <c r="C40" s="161" t="s">
        <v>213</v>
      </c>
      <c r="D40" s="162">
        <v>18000</v>
      </c>
      <c r="E40" s="162">
        <v>10717</v>
      </c>
      <c r="F40" s="162">
        <f t="shared" si="0"/>
        <v>7283</v>
      </c>
      <c r="G40" s="166"/>
    </row>
    <row r="41" spans="1:7" s="122" customFormat="1" ht="26.25" customHeight="1" x14ac:dyDescent="0.25">
      <c r="A41" s="165" t="s">
        <v>184</v>
      </c>
      <c r="B41" s="161" t="s">
        <v>185</v>
      </c>
      <c r="C41" s="161" t="s">
        <v>214</v>
      </c>
      <c r="D41" s="162">
        <v>18000</v>
      </c>
      <c r="E41" s="162">
        <v>10717</v>
      </c>
      <c r="F41" s="162">
        <f t="shared" si="0"/>
        <v>7283</v>
      </c>
      <c r="G41" s="166"/>
    </row>
    <row r="42" spans="1:7" s="122" customFormat="1" ht="26.25" customHeight="1" x14ac:dyDescent="0.25">
      <c r="A42" s="165" t="s">
        <v>184</v>
      </c>
      <c r="B42" s="161" t="s">
        <v>185</v>
      </c>
      <c r="C42" s="161" t="s">
        <v>215</v>
      </c>
      <c r="D42" s="162">
        <v>18000</v>
      </c>
      <c r="E42" s="162">
        <v>10717</v>
      </c>
      <c r="F42" s="162">
        <f t="shared" si="0"/>
        <v>7283</v>
      </c>
      <c r="G42" s="166"/>
    </row>
    <row r="43" spans="1:7" s="122" customFormat="1" ht="26.25" customHeight="1" x14ac:dyDescent="0.25">
      <c r="A43" s="165" t="s">
        <v>184</v>
      </c>
      <c r="B43" s="161" t="s">
        <v>185</v>
      </c>
      <c r="C43" s="161" t="s">
        <v>216</v>
      </c>
      <c r="D43" s="162">
        <v>18000</v>
      </c>
      <c r="E43" s="162">
        <v>10717</v>
      </c>
      <c r="F43" s="162">
        <f t="shared" si="0"/>
        <v>7283</v>
      </c>
      <c r="G43" s="166"/>
    </row>
    <row r="44" spans="1:7" s="122" customFormat="1" ht="26.25" customHeight="1" x14ac:dyDescent="0.25">
      <c r="A44" s="167" t="s">
        <v>184</v>
      </c>
      <c r="B44" s="163" t="s">
        <v>185</v>
      </c>
      <c r="C44" s="163" t="s">
        <v>217</v>
      </c>
      <c r="D44" s="162">
        <v>18000</v>
      </c>
      <c r="E44" s="162">
        <v>10717</v>
      </c>
      <c r="F44" s="162">
        <f t="shared" si="0"/>
        <v>7283</v>
      </c>
      <c r="G44" s="166"/>
    </row>
    <row r="45" spans="1:7" s="122" customFormat="1" ht="26.25" customHeight="1" x14ac:dyDescent="0.25">
      <c r="A45" s="167" t="s">
        <v>184</v>
      </c>
      <c r="B45" s="163" t="s">
        <v>185</v>
      </c>
      <c r="C45" s="163" t="s">
        <v>219</v>
      </c>
      <c r="D45" s="162">
        <v>18000</v>
      </c>
      <c r="E45" s="162">
        <v>10717</v>
      </c>
      <c r="F45" s="162">
        <f t="shared" si="0"/>
        <v>7283</v>
      </c>
      <c r="G45" s="166"/>
    </row>
    <row r="46" spans="1:7" s="122" customFormat="1" ht="26.25" customHeight="1" x14ac:dyDescent="0.25">
      <c r="A46" s="167" t="s">
        <v>184</v>
      </c>
      <c r="B46" s="163" t="s">
        <v>185</v>
      </c>
      <c r="C46" s="163" t="s">
        <v>218</v>
      </c>
      <c r="D46" s="162">
        <v>18000</v>
      </c>
      <c r="E46" s="162">
        <v>10717</v>
      </c>
      <c r="F46" s="162">
        <f t="shared" ref="F46:F67" si="1">D46-E46</f>
        <v>7283</v>
      </c>
      <c r="G46" s="166"/>
    </row>
    <row r="47" spans="1:7" s="122" customFormat="1" ht="26.25" customHeight="1" x14ac:dyDescent="0.25">
      <c r="A47" s="165" t="s">
        <v>181</v>
      </c>
      <c r="B47" s="161" t="s">
        <v>182</v>
      </c>
      <c r="C47" s="161" t="s">
        <v>183</v>
      </c>
      <c r="D47" s="162">
        <v>18000</v>
      </c>
      <c r="E47" s="162">
        <v>15287</v>
      </c>
      <c r="F47" s="162">
        <f t="shared" si="1"/>
        <v>2713</v>
      </c>
      <c r="G47" s="166"/>
    </row>
    <row r="48" spans="1:7" s="122" customFormat="1" ht="26.25" customHeight="1" x14ac:dyDescent="0.25">
      <c r="A48" s="167" t="s">
        <v>220</v>
      </c>
      <c r="B48" s="163" t="s">
        <v>221</v>
      </c>
      <c r="C48" s="163" t="s">
        <v>222</v>
      </c>
      <c r="D48" s="164">
        <v>13425</v>
      </c>
      <c r="E48" s="162">
        <v>11274</v>
      </c>
      <c r="F48" s="162">
        <f t="shared" si="1"/>
        <v>2151</v>
      </c>
      <c r="G48" s="166"/>
    </row>
    <row r="49" spans="1:8" s="122" customFormat="1" ht="26.25" customHeight="1" x14ac:dyDescent="0.25">
      <c r="A49" s="165" t="s">
        <v>137</v>
      </c>
      <c r="B49" s="161" t="s">
        <v>223</v>
      </c>
      <c r="C49" s="161" t="s">
        <v>224</v>
      </c>
      <c r="D49" s="162">
        <v>13500</v>
      </c>
      <c r="E49" s="162">
        <v>9553</v>
      </c>
      <c r="F49" s="162">
        <f t="shared" si="1"/>
        <v>3947</v>
      </c>
      <c r="G49" s="166"/>
    </row>
    <row r="50" spans="1:8" s="122" customFormat="1" ht="26.25" customHeight="1" x14ac:dyDescent="0.25">
      <c r="A50" s="165" t="s">
        <v>139</v>
      </c>
      <c r="B50" s="161" t="s">
        <v>140</v>
      </c>
      <c r="C50" s="161" t="s">
        <v>225</v>
      </c>
      <c r="D50" s="162">
        <v>20000</v>
      </c>
      <c r="E50" s="162">
        <v>9359</v>
      </c>
      <c r="F50" s="162">
        <f t="shared" si="1"/>
        <v>10641</v>
      </c>
      <c r="G50" s="166"/>
    </row>
    <row r="51" spans="1:8" s="122" customFormat="1" ht="26.25" customHeight="1" x14ac:dyDescent="0.25">
      <c r="A51" s="167" t="s">
        <v>142</v>
      </c>
      <c r="B51" s="163" t="s">
        <v>143</v>
      </c>
      <c r="C51" s="163" t="s">
        <v>226</v>
      </c>
      <c r="D51" s="164">
        <v>25000</v>
      </c>
      <c r="E51" s="162">
        <v>9359</v>
      </c>
      <c r="F51" s="162">
        <f t="shared" si="1"/>
        <v>15641</v>
      </c>
      <c r="G51" s="166"/>
    </row>
    <row r="52" spans="1:8" s="122" customFormat="1" ht="26.25" customHeight="1" x14ac:dyDescent="0.25">
      <c r="A52" s="167" t="s">
        <v>145</v>
      </c>
      <c r="B52" s="163" t="s">
        <v>146</v>
      </c>
      <c r="C52" s="163" t="s">
        <v>227</v>
      </c>
      <c r="D52" s="164">
        <v>20000</v>
      </c>
      <c r="E52" s="162">
        <v>9340</v>
      </c>
      <c r="F52" s="162">
        <f t="shared" si="1"/>
        <v>10660</v>
      </c>
      <c r="G52" s="166"/>
    </row>
    <row r="53" spans="1:8" s="122" customFormat="1" ht="26.25" customHeight="1" x14ac:dyDescent="0.25">
      <c r="A53" s="165" t="s">
        <v>147</v>
      </c>
      <c r="B53" s="161" t="s">
        <v>148</v>
      </c>
      <c r="C53" s="161" t="s">
        <v>228</v>
      </c>
      <c r="D53" s="162">
        <v>18010</v>
      </c>
      <c r="E53" s="162">
        <v>7028</v>
      </c>
      <c r="F53" s="162">
        <f t="shared" si="1"/>
        <v>10982</v>
      </c>
      <c r="G53" s="166"/>
    </row>
    <row r="54" spans="1:8" s="122" customFormat="1" ht="26.25" customHeight="1" x14ac:dyDescent="0.25">
      <c r="A54" s="165" t="s">
        <v>150</v>
      </c>
      <c r="B54" s="161" t="s">
        <v>151</v>
      </c>
      <c r="C54" s="161" t="s">
        <v>229</v>
      </c>
      <c r="D54" s="162">
        <v>12000</v>
      </c>
      <c r="E54" s="162">
        <v>622</v>
      </c>
      <c r="F54" s="162">
        <f t="shared" si="1"/>
        <v>11378</v>
      </c>
      <c r="G54" s="166"/>
    </row>
    <row r="55" spans="1:8" s="122" customFormat="1" ht="26.25" customHeight="1" x14ac:dyDescent="0.25">
      <c r="A55" s="165" t="s">
        <v>230</v>
      </c>
      <c r="B55" s="161" t="s">
        <v>153</v>
      </c>
      <c r="C55" s="161" t="s">
        <v>231</v>
      </c>
      <c r="D55" s="162">
        <v>25000</v>
      </c>
      <c r="E55" s="162">
        <v>9359</v>
      </c>
      <c r="F55" s="162">
        <f t="shared" si="1"/>
        <v>15641</v>
      </c>
      <c r="G55" s="166"/>
    </row>
    <row r="56" spans="1:8" s="122" customFormat="1" ht="26.25" customHeight="1" x14ac:dyDescent="0.25">
      <c r="A56" s="165" t="s">
        <v>232</v>
      </c>
      <c r="B56" s="161" t="s">
        <v>120</v>
      </c>
      <c r="C56" s="161" t="s">
        <v>233</v>
      </c>
      <c r="D56" s="162">
        <v>19150</v>
      </c>
      <c r="E56" s="162">
        <v>1318</v>
      </c>
      <c r="F56" s="162">
        <f t="shared" si="1"/>
        <v>17832</v>
      </c>
      <c r="G56" s="166"/>
    </row>
    <row r="57" spans="1:8" s="122" customFormat="1" ht="26.25" customHeight="1" x14ac:dyDescent="0.25">
      <c r="A57" s="165" t="s">
        <v>234</v>
      </c>
      <c r="B57" s="161" t="s">
        <v>83</v>
      </c>
      <c r="C57" s="161" t="s">
        <v>235</v>
      </c>
      <c r="D57" s="162">
        <v>11600</v>
      </c>
      <c r="E57" s="162">
        <v>6212</v>
      </c>
      <c r="F57" s="162">
        <f t="shared" si="1"/>
        <v>5388</v>
      </c>
      <c r="G57" s="166"/>
    </row>
    <row r="58" spans="1:8" s="122" customFormat="1" ht="26.25" customHeight="1" x14ac:dyDescent="0.25">
      <c r="A58" s="165" t="s">
        <v>236</v>
      </c>
      <c r="B58" s="161" t="s">
        <v>237</v>
      </c>
      <c r="C58" s="161" t="s">
        <v>238</v>
      </c>
      <c r="D58" s="162">
        <v>21500</v>
      </c>
      <c r="E58" s="162">
        <v>3935</v>
      </c>
      <c r="F58" s="162">
        <f t="shared" si="1"/>
        <v>17565</v>
      </c>
      <c r="G58" s="166"/>
    </row>
    <row r="59" spans="1:8" s="122" customFormat="1" ht="26.25" customHeight="1" x14ac:dyDescent="0.25">
      <c r="A59" s="165" t="s">
        <v>239</v>
      </c>
      <c r="B59" s="161" t="s">
        <v>240</v>
      </c>
      <c r="C59" s="161" t="s">
        <v>241</v>
      </c>
      <c r="D59" s="162">
        <v>7150</v>
      </c>
      <c r="E59" s="162">
        <v>3879</v>
      </c>
      <c r="F59" s="162">
        <f t="shared" si="1"/>
        <v>3271</v>
      </c>
      <c r="G59" s="166"/>
      <c r="H59" s="122" t="s">
        <v>377</v>
      </c>
    </row>
    <row r="60" spans="1:8" s="122" customFormat="1" ht="26.25" customHeight="1" x14ac:dyDescent="0.25">
      <c r="A60" s="165" t="s">
        <v>242</v>
      </c>
      <c r="B60" s="161" t="s">
        <v>243</v>
      </c>
      <c r="C60" s="161" t="s">
        <v>244</v>
      </c>
      <c r="D60" s="162">
        <v>15700</v>
      </c>
      <c r="E60" s="162">
        <v>8622</v>
      </c>
      <c r="F60" s="162">
        <f t="shared" si="1"/>
        <v>7078</v>
      </c>
      <c r="G60" s="166"/>
    </row>
    <row r="61" spans="1:8" s="122" customFormat="1" ht="26.25" customHeight="1" x14ac:dyDescent="0.25">
      <c r="A61" s="165" t="s">
        <v>245</v>
      </c>
      <c r="B61" s="161" t="s">
        <v>167</v>
      </c>
      <c r="C61" s="161" t="s">
        <v>246</v>
      </c>
      <c r="D61" s="162">
        <v>10390</v>
      </c>
      <c r="E61" s="162">
        <v>8666</v>
      </c>
      <c r="F61" s="162">
        <f t="shared" si="1"/>
        <v>1724</v>
      </c>
      <c r="G61" s="166"/>
    </row>
    <row r="62" spans="1:8" s="122" customFormat="1" ht="26.25" customHeight="1" x14ac:dyDescent="0.25">
      <c r="A62" s="165" t="s">
        <v>247</v>
      </c>
      <c r="B62" s="161" t="s">
        <v>248</v>
      </c>
      <c r="C62" s="161" t="s">
        <v>249</v>
      </c>
      <c r="D62" s="162">
        <v>21950</v>
      </c>
      <c r="E62" s="162">
        <v>2036</v>
      </c>
      <c r="F62" s="162">
        <f t="shared" si="1"/>
        <v>19914</v>
      </c>
      <c r="G62" s="166"/>
    </row>
    <row r="63" spans="1:8" s="122" customFormat="1" ht="26.25" customHeight="1" x14ac:dyDescent="0.25">
      <c r="A63" s="165" t="s">
        <v>250</v>
      </c>
      <c r="B63" s="161" t="s">
        <v>179</v>
      </c>
      <c r="C63" s="161" t="s">
        <v>251</v>
      </c>
      <c r="D63" s="162">
        <v>13675</v>
      </c>
      <c r="E63" s="162">
        <v>9938</v>
      </c>
      <c r="F63" s="162">
        <f t="shared" si="1"/>
        <v>3737</v>
      </c>
      <c r="G63" s="166"/>
    </row>
    <row r="64" spans="1:8" s="122" customFormat="1" ht="26.25" customHeight="1" x14ac:dyDescent="0.25">
      <c r="A64" s="165" t="s">
        <v>252</v>
      </c>
      <c r="B64" s="161" t="s">
        <v>253</v>
      </c>
      <c r="C64" s="161" t="s">
        <v>254</v>
      </c>
      <c r="D64" s="162">
        <v>20050</v>
      </c>
      <c r="E64" s="162">
        <v>2036</v>
      </c>
      <c r="F64" s="162">
        <f t="shared" si="1"/>
        <v>18014</v>
      </c>
      <c r="G64" s="166"/>
    </row>
    <row r="65" spans="1:7" s="122" customFormat="1" ht="26.25" customHeight="1" x14ac:dyDescent="0.25">
      <c r="A65" s="165" t="s">
        <v>255</v>
      </c>
      <c r="B65" s="161" t="s">
        <v>256</v>
      </c>
      <c r="C65" s="161" t="s">
        <v>257</v>
      </c>
      <c r="D65" s="162">
        <v>21940</v>
      </c>
      <c r="E65" s="162">
        <v>7800</v>
      </c>
      <c r="F65" s="162">
        <f t="shared" si="1"/>
        <v>14140</v>
      </c>
      <c r="G65" s="166"/>
    </row>
    <row r="66" spans="1:7" s="122" customFormat="1" ht="26.25" customHeight="1" x14ac:dyDescent="0.25">
      <c r="A66" s="165" t="s">
        <v>258</v>
      </c>
      <c r="B66" s="161" t="s">
        <v>259</v>
      </c>
      <c r="C66" s="161" t="s">
        <v>260</v>
      </c>
      <c r="D66" s="162">
        <v>21948</v>
      </c>
      <c r="E66" s="162">
        <v>10324</v>
      </c>
      <c r="F66" s="162">
        <f t="shared" si="1"/>
        <v>11624</v>
      </c>
      <c r="G66" s="166"/>
    </row>
    <row r="67" spans="1:7" s="122" customFormat="1" ht="26.25" customHeight="1" x14ac:dyDescent="0.25">
      <c r="A67" s="165" t="s">
        <v>261</v>
      </c>
      <c r="B67" s="161" t="s">
        <v>90</v>
      </c>
      <c r="C67" s="161" t="s">
        <v>262</v>
      </c>
      <c r="D67" s="162">
        <v>20000</v>
      </c>
      <c r="E67" s="162">
        <v>6554</v>
      </c>
      <c r="F67" s="162">
        <f t="shared" si="1"/>
        <v>13446</v>
      </c>
      <c r="G67" s="166"/>
    </row>
    <row r="68" spans="1:7" ht="29.25" customHeight="1" x14ac:dyDescent="0.25">
      <c r="F68" s="97"/>
    </row>
    <row r="69" spans="1:7" x14ac:dyDescent="0.25">
      <c r="F69" s="97"/>
    </row>
    <row r="74" spans="1:7" x14ac:dyDescent="0.25">
      <c r="F74" s="100" t="s">
        <v>580</v>
      </c>
    </row>
    <row r="75" spans="1:7" ht="31.5" customHeight="1" x14ac:dyDescent="0.25"/>
    <row r="84" spans="6:6" x14ac:dyDescent="0.25">
      <c r="F84" s="133" t="s">
        <v>584</v>
      </c>
    </row>
    <row r="85" spans="6:6" ht="25.5" customHeight="1" x14ac:dyDescent="0.25"/>
  </sheetData>
  <mergeCells count="4">
    <mergeCell ref="A8:G8"/>
    <mergeCell ref="A11:C11"/>
    <mergeCell ref="D11:G11"/>
    <mergeCell ref="A9:C9"/>
  </mergeCells>
  <hyperlinks>
    <hyperlink ref="F74" r:id="rId1" xr:uid="{00000000-0004-0000-0300-000000000000}"/>
    <hyperlink ref="F84" r:id="rId2" xr:uid="{00000000-0004-0000-0300-000001000000}"/>
  </hyperlinks>
  <pageMargins left="0.5" right="0.25" top="0.5" bottom="0.5" header="0.3" footer="0.3"/>
  <pageSetup scale="90" orientation="landscape" r:id="rId3"/>
  <headerFooter>
    <oddFooter>&amp;L&amp;9GACA SER FORM 205-2     (10/2008)&amp;C &amp;R&amp;9Page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3:J87"/>
  <sheetViews>
    <sheetView topLeftCell="A62" zoomScaleNormal="100" workbookViewId="0">
      <selection activeCell="F75" sqref="F75"/>
    </sheetView>
  </sheetViews>
  <sheetFormatPr defaultColWidth="15.6640625" defaultRowHeight="13.2" x14ac:dyDescent="0.25"/>
  <cols>
    <col min="1" max="1" width="25.109375" customWidth="1"/>
    <col min="2" max="2" width="15.44140625" customWidth="1"/>
    <col min="3" max="3" width="16.33203125" customWidth="1"/>
    <col min="4" max="5" width="15.6640625" customWidth="1"/>
    <col min="6" max="6" width="13.5546875" style="147" customWidth="1"/>
    <col min="7" max="7" width="29.6640625" customWidth="1"/>
    <col min="8" max="10" width="12.6640625" customWidth="1"/>
    <col min="11" max="11" width="17.6640625" customWidth="1"/>
    <col min="12" max="12" width="43.44140625" customWidth="1"/>
  </cols>
  <sheetData>
    <row r="3" spans="1:7" ht="22.8" x14ac:dyDescent="0.4">
      <c r="A3" s="2"/>
      <c r="G3" s="3"/>
    </row>
    <row r="4" spans="1:7" ht="18" x14ac:dyDescent="0.35">
      <c r="A4" s="4"/>
      <c r="G4" s="5"/>
    </row>
    <row r="5" spans="1:7" x14ac:dyDescent="0.25">
      <c r="A5" s="6"/>
      <c r="G5" s="7"/>
    </row>
    <row r="6" spans="1:7" ht="6" customHeight="1" x14ac:dyDescent="0.25"/>
    <row r="7" spans="1:7" ht="6" customHeight="1" x14ac:dyDescent="0.25"/>
    <row r="8" spans="1:7" ht="26.25" customHeight="1" x14ac:dyDescent="0.25">
      <c r="A8" s="180" t="s">
        <v>352</v>
      </c>
      <c r="B8" s="180"/>
      <c r="C8" s="180"/>
      <c r="D8" s="180"/>
      <c r="E8" s="180"/>
      <c r="F8" s="180"/>
      <c r="G8" s="180"/>
    </row>
    <row r="9" spans="1:7" ht="18" customHeight="1" x14ac:dyDescent="0.25">
      <c r="A9" s="47" t="s">
        <v>637</v>
      </c>
      <c r="B9" s="48"/>
      <c r="C9" s="144"/>
      <c r="D9" s="47" t="s">
        <v>377</v>
      </c>
      <c r="E9" s="50" t="s">
        <v>377</v>
      </c>
      <c r="F9" s="148"/>
      <c r="G9" s="49"/>
    </row>
    <row r="10" spans="1:7" ht="9" customHeight="1" x14ac:dyDescent="0.25">
      <c r="A10" s="45"/>
      <c r="B10" s="1"/>
      <c r="C10" s="46"/>
      <c r="D10" s="45"/>
      <c r="E10" s="1"/>
      <c r="F10" s="149"/>
      <c r="G10" s="46"/>
    </row>
    <row r="11" spans="1:7" ht="15" customHeight="1" x14ac:dyDescent="0.25">
      <c r="A11" s="181" t="s">
        <v>644</v>
      </c>
      <c r="B11" s="182"/>
      <c r="C11" s="183"/>
      <c r="D11" s="184" t="s">
        <v>377</v>
      </c>
      <c r="E11" s="185"/>
      <c r="F11" s="185"/>
      <c r="G11" s="186"/>
    </row>
    <row r="12" spans="1:7" ht="6.75" customHeight="1" x14ac:dyDescent="0.25">
      <c r="A12" s="51"/>
      <c r="B12" s="52"/>
      <c r="C12" s="53"/>
      <c r="D12" s="55"/>
      <c r="E12" s="54"/>
      <c r="F12" s="150"/>
      <c r="G12" s="53"/>
    </row>
    <row r="13" spans="1:7" ht="48.75" customHeight="1" x14ac:dyDescent="0.25">
      <c r="A13" s="145" t="s">
        <v>0</v>
      </c>
      <c r="B13" s="57" t="s">
        <v>1</v>
      </c>
      <c r="C13" s="57" t="s">
        <v>2</v>
      </c>
      <c r="D13" s="58" t="s">
        <v>345</v>
      </c>
      <c r="E13" s="58" t="s">
        <v>348</v>
      </c>
      <c r="F13" s="151" t="s">
        <v>347</v>
      </c>
      <c r="G13" s="58" t="s">
        <v>346</v>
      </c>
    </row>
    <row r="14" spans="1:7" s="8" customFormat="1" ht="22.95" customHeight="1" x14ac:dyDescent="0.25">
      <c r="A14" s="146" t="s">
        <v>6</v>
      </c>
      <c r="B14" s="19" t="s">
        <v>129</v>
      </c>
      <c r="C14" s="19" t="s">
        <v>450</v>
      </c>
      <c r="D14" s="20">
        <v>18000</v>
      </c>
      <c r="E14" s="14">
        <v>16162</v>
      </c>
      <c r="F14" s="152">
        <f>D14-E14</f>
        <v>1838</v>
      </c>
      <c r="G14" s="21"/>
    </row>
    <row r="15" spans="1:7" s="8" customFormat="1" ht="22.95" customHeight="1" x14ac:dyDescent="0.25">
      <c r="A15" s="146" t="s">
        <v>6</v>
      </c>
      <c r="B15" s="19" t="s">
        <v>130</v>
      </c>
      <c r="C15" s="19" t="s">
        <v>451</v>
      </c>
      <c r="D15" s="20">
        <v>18000</v>
      </c>
      <c r="E15" s="14">
        <v>14245</v>
      </c>
      <c r="F15" s="152">
        <f t="shared" ref="F15:F66" si="0">D15-E15</f>
        <v>3755</v>
      </c>
      <c r="G15" s="20"/>
    </row>
    <row r="16" spans="1:7" s="8" customFormat="1" ht="22.95" customHeight="1" x14ac:dyDescent="0.25">
      <c r="A16" s="146" t="s">
        <v>6</v>
      </c>
      <c r="B16" s="19" t="s">
        <v>130</v>
      </c>
      <c r="C16" s="19" t="s">
        <v>452</v>
      </c>
      <c r="D16" s="20">
        <v>18000</v>
      </c>
      <c r="E16" s="14">
        <v>16219</v>
      </c>
      <c r="F16" s="152">
        <f t="shared" si="0"/>
        <v>1781</v>
      </c>
      <c r="G16" s="21"/>
    </row>
    <row r="17" spans="1:7" s="8" customFormat="1" ht="22.95" customHeight="1" x14ac:dyDescent="0.25">
      <c r="A17" s="146" t="s">
        <v>6</v>
      </c>
      <c r="B17" s="19" t="s">
        <v>378</v>
      </c>
      <c r="C17" s="19" t="s">
        <v>453</v>
      </c>
      <c r="D17" s="20">
        <v>18000</v>
      </c>
      <c r="E17" s="14">
        <v>14023</v>
      </c>
      <c r="F17" s="152">
        <f t="shared" si="0"/>
        <v>3977</v>
      </c>
      <c r="G17" s="21"/>
    </row>
    <row r="18" spans="1:7" s="8" customFormat="1" ht="22.95" customHeight="1" x14ac:dyDescent="0.25">
      <c r="A18" s="146" t="s">
        <v>6</v>
      </c>
      <c r="B18" s="22" t="s">
        <v>131</v>
      </c>
      <c r="C18" s="22" t="s">
        <v>454</v>
      </c>
      <c r="D18" s="23">
        <v>18000</v>
      </c>
      <c r="E18" s="14">
        <v>15236</v>
      </c>
      <c r="F18" s="152">
        <f t="shared" si="0"/>
        <v>2764</v>
      </c>
      <c r="G18" s="24"/>
    </row>
    <row r="19" spans="1:7" s="8" customFormat="1" ht="22.95" customHeight="1" x14ac:dyDescent="0.25">
      <c r="A19" s="146" t="s">
        <v>6</v>
      </c>
      <c r="B19" s="19" t="s">
        <v>130</v>
      </c>
      <c r="C19" s="19" t="s">
        <v>455</v>
      </c>
      <c r="D19" s="23">
        <v>18000</v>
      </c>
      <c r="E19" s="14">
        <v>14818</v>
      </c>
      <c r="F19" s="152">
        <f t="shared" si="0"/>
        <v>3182</v>
      </c>
      <c r="G19" s="21"/>
    </row>
    <row r="20" spans="1:7" s="8" customFormat="1" ht="22.95" customHeight="1" x14ac:dyDescent="0.25">
      <c r="A20" s="146" t="s">
        <v>6</v>
      </c>
      <c r="B20" s="19" t="s">
        <v>456</v>
      </c>
      <c r="C20" s="19" t="s">
        <v>457</v>
      </c>
      <c r="D20" s="23">
        <v>18000</v>
      </c>
      <c r="E20" s="14">
        <v>11554</v>
      </c>
      <c r="F20" s="152">
        <f t="shared" si="0"/>
        <v>6446</v>
      </c>
      <c r="G20" s="21"/>
    </row>
    <row r="21" spans="1:7" s="8" customFormat="1" ht="22.95" customHeight="1" x14ac:dyDescent="0.25">
      <c r="A21" s="146" t="s">
        <v>6</v>
      </c>
      <c r="B21" s="19" t="s">
        <v>130</v>
      </c>
      <c r="C21" s="19" t="s">
        <v>458</v>
      </c>
      <c r="D21" s="23">
        <v>18000</v>
      </c>
      <c r="E21" s="14">
        <v>14155</v>
      </c>
      <c r="F21" s="152">
        <f t="shared" si="0"/>
        <v>3845</v>
      </c>
      <c r="G21" s="21"/>
    </row>
    <row r="22" spans="1:7" s="8" customFormat="1" ht="22.95" customHeight="1" x14ac:dyDescent="0.25">
      <c r="A22" s="146" t="s">
        <v>6</v>
      </c>
      <c r="B22" s="19" t="s">
        <v>130</v>
      </c>
      <c r="C22" s="19" t="s">
        <v>459</v>
      </c>
      <c r="D22" s="23">
        <v>18000</v>
      </c>
      <c r="E22" s="14">
        <v>15701</v>
      </c>
      <c r="F22" s="152">
        <f t="shared" si="0"/>
        <v>2299</v>
      </c>
      <c r="G22" s="21"/>
    </row>
    <row r="23" spans="1:7" s="8" customFormat="1" ht="22.95" customHeight="1" x14ac:dyDescent="0.25">
      <c r="A23" s="146" t="s">
        <v>6</v>
      </c>
      <c r="B23" s="19" t="s">
        <v>130</v>
      </c>
      <c r="C23" s="19" t="s">
        <v>460</v>
      </c>
      <c r="D23" s="23">
        <v>18000</v>
      </c>
      <c r="E23" s="14">
        <v>13122</v>
      </c>
      <c r="F23" s="152">
        <f t="shared" si="0"/>
        <v>4878</v>
      </c>
      <c r="G23" s="21"/>
    </row>
    <row r="24" spans="1:7" s="8" customFormat="1" ht="22.95" customHeight="1" x14ac:dyDescent="0.25">
      <c r="A24" s="146" t="s">
        <v>6</v>
      </c>
      <c r="B24" s="19" t="s">
        <v>130</v>
      </c>
      <c r="C24" s="22" t="s">
        <v>461</v>
      </c>
      <c r="D24" s="23">
        <v>18000</v>
      </c>
      <c r="E24" s="14">
        <v>13814</v>
      </c>
      <c r="F24" s="152">
        <f t="shared" si="0"/>
        <v>4186</v>
      </c>
      <c r="G24" s="24"/>
    </row>
    <row r="25" spans="1:7" s="8" customFormat="1" ht="22.95" customHeight="1" x14ac:dyDescent="0.25">
      <c r="A25" s="146" t="s">
        <v>6</v>
      </c>
      <c r="B25" s="19" t="s">
        <v>130</v>
      </c>
      <c r="C25" s="19" t="s">
        <v>462</v>
      </c>
      <c r="D25" s="23">
        <v>18000</v>
      </c>
      <c r="E25" s="14">
        <v>14733</v>
      </c>
      <c r="F25" s="152">
        <f t="shared" si="0"/>
        <v>3267</v>
      </c>
      <c r="G25" s="25"/>
    </row>
    <row r="26" spans="1:7" s="8" customFormat="1" ht="22.95" customHeight="1" x14ac:dyDescent="0.25">
      <c r="A26" s="146" t="s">
        <v>6</v>
      </c>
      <c r="B26" s="19" t="s">
        <v>130</v>
      </c>
      <c r="C26" s="19" t="s">
        <v>463</v>
      </c>
      <c r="D26" s="23">
        <v>18000</v>
      </c>
      <c r="E26" s="14">
        <v>16054</v>
      </c>
      <c r="F26" s="152">
        <f t="shared" si="0"/>
        <v>1946</v>
      </c>
      <c r="G26" s="25"/>
    </row>
    <row r="27" spans="1:7" s="8" customFormat="1" ht="22.95" customHeight="1" x14ac:dyDescent="0.25">
      <c r="A27" s="146" t="s">
        <v>6</v>
      </c>
      <c r="B27" s="19" t="s">
        <v>130</v>
      </c>
      <c r="C27" s="19" t="s">
        <v>464</v>
      </c>
      <c r="D27" s="23">
        <v>18000</v>
      </c>
      <c r="E27" s="14">
        <v>15751</v>
      </c>
      <c r="F27" s="152">
        <f t="shared" si="0"/>
        <v>2249</v>
      </c>
      <c r="G27" s="25"/>
    </row>
    <row r="28" spans="1:7" s="8" customFormat="1" ht="22.95" customHeight="1" x14ac:dyDescent="0.25">
      <c r="A28" s="146" t="s">
        <v>6</v>
      </c>
      <c r="B28" s="19" t="s">
        <v>130</v>
      </c>
      <c r="C28" s="19" t="s">
        <v>465</v>
      </c>
      <c r="D28" s="23">
        <v>18000</v>
      </c>
      <c r="E28" s="14">
        <v>13504</v>
      </c>
      <c r="F28" s="152">
        <f t="shared" si="0"/>
        <v>4496</v>
      </c>
      <c r="G28" s="25"/>
    </row>
    <row r="29" spans="1:7" s="8" customFormat="1" ht="22.95" customHeight="1" x14ac:dyDescent="0.25">
      <c r="A29" s="146" t="s">
        <v>6</v>
      </c>
      <c r="B29" s="19" t="s">
        <v>130</v>
      </c>
      <c r="C29" s="19" t="s">
        <v>466</v>
      </c>
      <c r="D29" s="23">
        <v>18000</v>
      </c>
      <c r="E29" s="14">
        <v>13948</v>
      </c>
      <c r="F29" s="152">
        <f t="shared" si="0"/>
        <v>4052</v>
      </c>
      <c r="G29" s="25"/>
    </row>
    <row r="30" spans="1:7" s="8" customFormat="1" ht="22.95" customHeight="1" x14ac:dyDescent="0.25">
      <c r="A30" s="146" t="s">
        <v>6</v>
      </c>
      <c r="B30" s="19" t="s">
        <v>130</v>
      </c>
      <c r="C30" s="19" t="s">
        <v>467</v>
      </c>
      <c r="D30" s="23">
        <v>18000</v>
      </c>
      <c r="E30" s="14">
        <v>16237</v>
      </c>
      <c r="F30" s="152">
        <f t="shared" si="0"/>
        <v>1763</v>
      </c>
      <c r="G30" s="25"/>
    </row>
    <row r="31" spans="1:7" s="8" customFormat="1" ht="22.95" customHeight="1" x14ac:dyDescent="0.25">
      <c r="A31" s="146" t="s">
        <v>6</v>
      </c>
      <c r="B31" s="19" t="s">
        <v>130</v>
      </c>
      <c r="C31" s="22" t="s">
        <v>468</v>
      </c>
      <c r="D31" s="23">
        <v>18000</v>
      </c>
      <c r="E31" s="14">
        <v>15921</v>
      </c>
      <c r="F31" s="152">
        <f t="shared" si="0"/>
        <v>2079</v>
      </c>
      <c r="G31" s="24"/>
    </row>
    <row r="32" spans="1:7" s="8" customFormat="1" ht="22.95" customHeight="1" x14ac:dyDescent="0.25">
      <c r="A32" s="146" t="s">
        <v>6</v>
      </c>
      <c r="B32" s="19" t="s">
        <v>130</v>
      </c>
      <c r="C32" s="19" t="s">
        <v>469</v>
      </c>
      <c r="D32" s="23">
        <v>18000</v>
      </c>
      <c r="E32" s="14">
        <v>16376</v>
      </c>
      <c r="F32" s="152">
        <f t="shared" si="0"/>
        <v>1624</v>
      </c>
      <c r="G32" s="25"/>
    </row>
    <row r="33" spans="1:7" s="8" customFormat="1" ht="22.95" customHeight="1" x14ac:dyDescent="0.25">
      <c r="A33" s="146" t="s">
        <v>6</v>
      </c>
      <c r="B33" s="19" t="s">
        <v>456</v>
      </c>
      <c r="C33" s="19" t="s">
        <v>470</v>
      </c>
      <c r="D33" s="23">
        <v>14000</v>
      </c>
      <c r="E33" s="14">
        <v>10221</v>
      </c>
      <c r="F33" s="152">
        <f t="shared" si="0"/>
        <v>3779</v>
      </c>
      <c r="G33" s="21"/>
    </row>
    <row r="34" spans="1:7" s="8" customFormat="1" ht="22.95" customHeight="1" x14ac:dyDescent="0.25">
      <c r="A34" s="146" t="s">
        <v>6</v>
      </c>
      <c r="B34" s="19" t="s">
        <v>130</v>
      </c>
      <c r="C34" s="19" t="s">
        <v>471</v>
      </c>
      <c r="D34" s="23">
        <v>18000</v>
      </c>
      <c r="E34" s="14">
        <v>17191</v>
      </c>
      <c r="F34" s="152">
        <f t="shared" si="0"/>
        <v>809</v>
      </c>
      <c r="G34" s="21"/>
    </row>
    <row r="35" spans="1:7" s="8" customFormat="1" ht="22.95" customHeight="1" x14ac:dyDescent="0.25">
      <c r="A35" s="146" t="s">
        <v>6</v>
      </c>
      <c r="B35" s="19" t="s">
        <v>130</v>
      </c>
      <c r="C35" s="19" t="s">
        <v>473</v>
      </c>
      <c r="D35" s="23">
        <v>18000</v>
      </c>
      <c r="E35" s="14">
        <v>17154</v>
      </c>
      <c r="F35" s="152">
        <f t="shared" si="0"/>
        <v>846</v>
      </c>
      <c r="G35" s="21"/>
    </row>
    <row r="36" spans="1:7" s="8" customFormat="1" ht="22.95" customHeight="1" x14ac:dyDescent="0.25">
      <c r="A36" s="146" t="s">
        <v>6</v>
      </c>
      <c r="B36" s="19" t="s">
        <v>130</v>
      </c>
      <c r="C36" s="19" t="s">
        <v>474</v>
      </c>
      <c r="D36" s="23">
        <v>18000</v>
      </c>
      <c r="E36" s="14">
        <v>16522</v>
      </c>
      <c r="F36" s="152">
        <f t="shared" si="0"/>
        <v>1478</v>
      </c>
      <c r="G36" s="21"/>
    </row>
    <row r="37" spans="1:7" s="8" customFormat="1" ht="22.95" customHeight="1" x14ac:dyDescent="0.25">
      <c r="A37" s="146" t="s">
        <v>6</v>
      </c>
      <c r="B37" s="19" t="s">
        <v>130</v>
      </c>
      <c r="C37" s="19" t="s">
        <v>475</v>
      </c>
      <c r="D37" s="23">
        <v>18000</v>
      </c>
      <c r="E37" s="14">
        <v>15791</v>
      </c>
      <c r="F37" s="152">
        <f t="shared" si="0"/>
        <v>2209</v>
      </c>
      <c r="G37" s="21"/>
    </row>
    <row r="38" spans="1:7" s="8" customFormat="1" ht="22.95" customHeight="1" x14ac:dyDescent="0.25">
      <c r="A38" s="146" t="s">
        <v>6</v>
      </c>
      <c r="B38" s="19" t="s">
        <v>130</v>
      </c>
      <c r="C38" s="19" t="s">
        <v>476</v>
      </c>
      <c r="D38" s="23">
        <v>18000</v>
      </c>
      <c r="E38" s="14">
        <v>15383</v>
      </c>
      <c r="F38" s="152">
        <f t="shared" si="0"/>
        <v>2617</v>
      </c>
      <c r="G38" s="21"/>
    </row>
    <row r="39" spans="1:7" s="8" customFormat="1" ht="22.95" customHeight="1" x14ac:dyDescent="0.25">
      <c r="A39" s="146" t="s">
        <v>6</v>
      </c>
      <c r="B39" s="19" t="s">
        <v>130</v>
      </c>
      <c r="C39" s="19" t="s">
        <v>477</v>
      </c>
      <c r="D39" s="23">
        <v>18000</v>
      </c>
      <c r="E39" s="14">
        <v>16203</v>
      </c>
      <c r="F39" s="152">
        <f t="shared" si="0"/>
        <v>1797</v>
      </c>
      <c r="G39" s="21"/>
    </row>
    <row r="40" spans="1:7" s="8" customFormat="1" ht="22.95" customHeight="1" x14ac:dyDescent="0.25">
      <c r="A40" s="146" t="s">
        <v>6</v>
      </c>
      <c r="B40" s="19" t="s">
        <v>130</v>
      </c>
      <c r="C40" s="19" t="s">
        <v>478</v>
      </c>
      <c r="D40" s="23">
        <v>18000</v>
      </c>
      <c r="E40" s="14">
        <v>12998</v>
      </c>
      <c r="F40" s="152">
        <f t="shared" si="0"/>
        <v>5002</v>
      </c>
      <c r="G40" s="21"/>
    </row>
    <row r="41" spans="1:7" s="8" customFormat="1" ht="22.95" customHeight="1" x14ac:dyDescent="0.25">
      <c r="A41" s="146" t="s">
        <v>6</v>
      </c>
      <c r="B41" s="19" t="s">
        <v>131</v>
      </c>
      <c r="C41" s="19" t="s">
        <v>479</v>
      </c>
      <c r="D41" s="23">
        <v>18000</v>
      </c>
      <c r="E41" s="14">
        <v>15848</v>
      </c>
      <c r="F41" s="152">
        <f t="shared" si="0"/>
        <v>2152</v>
      </c>
      <c r="G41" s="21"/>
    </row>
    <row r="42" spans="1:7" s="8" customFormat="1" ht="22.95" customHeight="1" x14ac:dyDescent="0.25">
      <c r="A42" s="146" t="s">
        <v>6</v>
      </c>
      <c r="B42" s="19" t="s">
        <v>129</v>
      </c>
      <c r="C42" s="19" t="s">
        <v>480</v>
      </c>
      <c r="D42" s="23">
        <v>18000</v>
      </c>
      <c r="E42" s="14">
        <v>16596</v>
      </c>
      <c r="F42" s="152">
        <f t="shared" si="0"/>
        <v>1404</v>
      </c>
      <c r="G42" s="21"/>
    </row>
    <row r="43" spans="1:7" s="8" customFormat="1" ht="22.95" customHeight="1" x14ac:dyDescent="0.25">
      <c r="A43" s="146" t="s">
        <v>6</v>
      </c>
      <c r="B43" s="19" t="s">
        <v>129</v>
      </c>
      <c r="C43" s="19" t="s">
        <v>481</v>
      </c>
      <c r="D43" s="23">
        <v>18000</v>
      </c>
      <c r="E43" s="14">
        <v>15083</v>
      </c>
      <c r="F43" s="152">
        <f t="shared" si="0"/>
        <v>2917</v>
      </c>
      <c r="G43" s="21"/>
    </row>
    <row r="44" spans="1:7" s="8" customFormat="1" ht="22.95" customHeight="1" x14ac:dyDescent="0.25">
      <c r="A44" s="146" t="s">
        <v>6</v>
      </c>
      <c r="B44" s="19" t="s">
        <v>298</v>
      </c>
      <c r="C44" s="19" t="s">
        <v>482</v>
      </c>
      <c r="D44" s="23">
        <v>18000</v>
      </c>
      <c r="E44" s="14">
        <v>15083</v>
      </c>
      <c r="F44" s="152">
        <f t="shared" si="0"/>
        <v>2917</v>
      </c>
      <c r="G44" s="21"/>
    </row>
    <row r="45" spans="1:7" s="8" customFormat="1" ht="22.95" customHeight="1" x14ac:dyDescent="0.25">
      <c r="A45" s="146" t="s">
        <v>6</v>
      </c>
      <c r="B45" s="19" t="s">
        <v>130</v>
      </c>
      <c r="C45" s="19" t="s">
        <v>483</v>
      </c>
      <c r="D45" s="20">
        <v>18000</v>
      </c>
      <c r="E45" s="14">
        <v>15110</v>
      </c>
      <c r="F45" s="152">
        <f t="shared" si="0"/>
        <v>2890</v>
      </c>
      <c r="G45" s="21"/>
    </row>
    <row r="46" spans="1:7" s="8" customFormat="1" ht="22.95" customHeight="1" x14ac:dyDescent="0.25">
      <c r="A46" s="146" t="s">
        <v>6</v>
      </c>
      <c r="B46" s="19" t="s">
        <v>192</v>
      </c>
      <c r="C46" s="19" t="s">
        <v>484</v>
      </c>
      <c r="D46" s="20">
        <v>9000</v>
      </c>
      <c r="E46" s="14">
        <v>7003</v>
      </c>
      <c r="F46" s="152">
        <f t="shared" si="0"/>
        <v>1997</v>
      </c>
      <c r="G46" s="21"/>
    </row>
    <row r="47" spans="1:7" s="8" customFormat="1" ht="22.95" customHeight="1" x14ac:dyDescent="0.25">
      <c r="A47" s="146" t="s">
        <v>494</v>
      </c>
      <c r="B47" s="19" t="s">
        <v>153</v>
      </c>
      <c r="C47" s="19" t="s">
        <v>485</v>
      </c>
      <c r="D47" s="20">
        <v>25000</v>
      </c>
      <c r="E47" s="14">
        <v>12485</v>
      </c>
      <c r="F47" s="152">
        <f t="shared" si="0"/>
        <v>12515</v>
      </c>
      <c r="G47" s="26"/>
    </row>
    <row r="48" spans="1:7" s="8" customFormat="1" ht="22.95" customHeight="1" x14ac:dyDescent="0.25">
      <c r="A48" s="146" t="s">
        <v>495</v>
      </c>
      <c r="B48" s="19" t="s">
        <v>136</v>
      </c>
      <c r="C48" s="19" t="s">
        <v>486</v>
      </c>
      <c r="D48" s="20">
        <v>18000</v>
      </c>
      <c r="E48" s="14">
        <v>16628</v>
      </c>
      <c r="F48" s="152">
        <f t="shared" si="0"/>
        <v>1372</v>
      </c>
      <c r="G48" s="26"/>
    </row>
    <row r="49" spans="1:7" s="8" customFormat="1" ht="22.95" customHeight="1" x14ac:dyDescent="0.25">
      <c r="A49" s="146" t="s">
        <v>496</v>
      </c>
      <c r="B49" s="19" t="s">
        <v>140</v>
      </c>
      <c r="C49" s="19" t="s">
        <v>487</v>
      </c>
      <c r="D49" s="20">
        <v>8473</v>
      </c>
      <c r="E49" s="14">
        <v>4163</v>
      </c>
      <c r="F49" s="152">
        <f t="shared" si="0"/>
        <v>4310</v>
      </c>
      <c r="G49" s="26"/>
    </row>
    <row r="50" spans="1:7" s="8" customFormat="1" ht="22.95" customHeight="1" x14ac:dyDescent="0.25">
      <c r="A50" s="146" t="s">
        <v>497</v>
      </c>
      <c r="B50" s="19" t="s">
        <v>143</v>
      </c>
      <c r="C50" s="19" t="s">
        <v>488</v>
      </c>
      <c r="D50" s="20">
        <v>25000</v>
      </c>
      <c r="E50" s="14">
        <v>14770</v>
      </c>
      <c r="F50" s="152">
        <f t="shared" si="0"/>
        <v>10230</v>
      </c>
      <c r="G50" s="26"/>
    </row>
    <row r="51" spans="1:7" s="8" customFormat="1" ht="22.95" customHeight="1" x14ac:dyDescent="0.25">
      <c r="A51" s="146" t="s">
        <v>498</v>
      </c>
      <c r="B51" s="27" t="s">
        <v>146</v>
      </c>
      <c r="C51" s="27" t="s">
        <v>489</v>
      </c>
      <c r="D51" s="14">
        <v>20000</v>
      </c>
      <c r="E51" s="14">
        <v>17577</v>
      </c>
      <c r="F51" s="152">
        <f t="shared" si="0"/>
        <v>2423</v>
      </c>
      <c r="G51" s="26"/>
    </row>
    <row r="52" spans="1:7" s="8" customFormat="1" ht="22.95" customHeight="1" x14ac:dyDescent="0.25">
      <c r="A52" s="146" t="s">
        <v>499</v>
      </c>
      <c r="B52" s="19" t="s">
        <v>83</v>
      </c>
      <c r="C52" s="19" t="s">
        <v>490</v>
      </c>
      <c r="D52" s="26">
        <v>11600</v>
      </c>
      <c r="E52" s="14">
        <v>5317</v>
      </c>
      <c r="F52" s="152">
        <f t="shared" si="0"/>
        <v>6283</v>
      </c>
      <c r="G52" s="18"/>
    </row>
    <row r="53" spans="1:7" s="8" customFormat="1" ht="22.95" customHeight="1" x14ac:dyDescent="0.25">
      <c r="A53" s="146" t="s">
        <v>500</v>
      </c>
      <c r="B53" s="19" t="s">
        <v>148</v>
      </c>
      <c r="C53" s="19" t="s">
        <v>491</v>
      </c>
      <c r="D53" s="26">
        <v>18010</v>
      </c>
      <c r="E53" s="14">
        <v>13885</v>
      </c>
      <c r="F53" s="152">
        <f t="shared" si="0"/>
        <v>4125</v>
      </c>
      <c r="G53" s="18"/>
    </row>
    <row r="54" spans="1:7" s="8" customFormat="1" ht="22.95" customHeight="1" x14ac:dyDescent="0.25">
      <c r="A54" s="146" t="s">
        <v>501</v>
      </c>
      <c r="B54" s="26" t="s">
        <v>472</v>
      </c>
      <c r="C54" s="28" t="s">
        <v>492</v>
      </c>
      <c r="D54" s="29">
        <v>18700</v>
      </c>
      <c r="E54" s="14">
        <v>9990</v>
      </c>
      <c r="F54" s="152">
        <f t="shared" si="0"/>
        <v>8710</v>
      </c>
      <c r="G54" s="18"/>
    </row>
    <row r="55" spans="1:7" s="8" customFormat="1" ht="22.95" customHeight="1" x14ac:dyDescent="0.25">
      <c r="A55" s="146" t="s">
        <v>502</v>
      </c>
      <c r="B55" s="18" t="s">
        <v>237</v>
      </c>
      <c r="C55" s="30" t="s">
        <v>493</v>
      </c>
      <c r="D55" s="18">
        <v>20100</v>
      </c>
      <c r="E55" s="14">
        <v>14297</v>
      </c>
      <c r="F55" s="152">
        <f t="shared" si="0"/>
        <v>5803</v>
      </c>
      <c r="G55" s="18"/>
    </row>
    <row r="56" spans="1:7" s="8" customFormat="1" ht="22.95" customHeight="1" x14ac:dyDescent="0.25">
      <c r="A56" s="32" t="s">
        <v>373</v>
      </c>
      <c r="B56" s="26" t="s">
        <v>503</v>
      </c>
      <c r="C56" s="28" t="s">
        <v>509</v>
      </c>
      <c r="D56" s="26">
        <v>12000</v>
      </c>
      <c r="E56" s="14">
        <v>3057</v>
      </c>
      <c r="F56" s="152">
        <f t="shared" si="0"/>
        <v>8943</v>
      </c>
      <c r="G56" s="18"/>
    </row>
    <row r="57" spans="1:7" s="8" customFormat="1" ht="22.95" customHeight="1" x14ac:dyDescent="0.25">
      <c r="A57" s="32" t="s">
        <v>521</v>
      </c>
      <c r="B57" s="26" t="s">
        <v>97</v>
      </c>
      <c r="C57" s="28" t="s">
        <v>510</v>
      </c>
      <c r="D57" s="26">
        <v>10390</v>
      </c>
      <c r="E57" s="14">
        <v>5601</v>
      </c>
      <c r="F57" s="152">
        <f t="shared" si="0"/>
        <v>4789</v>
      </c>
      <c r="G57" s="18"/>
    </row>
    <row r="58" spans="1:7" s="8" customFormat="1" ht="22.95" customHeight="1" x14ac:dyDescent="0.25">
      <c r="A58" s="32" t="s">
        <v>522</v>
      </c>
      <c r="B58" s="26" t="s">
        <v>504</v>
      </c>
      <c r="C58" s="28" t="s">
        <v>511</v>
      </c>
      <c r="D58" s="26">
        <v>20050</v>
      </c>
      <c r="E58" s="14">
        <v>16023</v>
      </c>
      <c r="F58" s="152">
        <f t="shared" si="0"/>
        <v>4027</v>
      </c>
      <c r="G58" s="18"/>
    </row>
    <row r="59" spans="1:7" s="8" customFormat="1" ht="22.95" customHeight="1" x14ac:dyDescent="0.25">
      <c r="A59" s="32" t="s">
        <v>523</v>
      </c>
      <c r="B59" s="26" t="s">
        <v>505</v>
      </c>
      <c r="C59" s="28" t="s">
        <v>512</v>
      </c>
      <c r="D59" s="26">
        <v>21940</v>
      </c>
      <c r="E59" s="14">
        <v>16026</v>
      </c>
      <c r="F59" s="152">
        <f t="shared" si="0"/>
        <v>5914</v>
      </c>
      <c r="G59" s="18"/>
    </row>
    <row r="60" spans="1:7" s="8" customFormat="1" ht="22.95" customHeight="1" x14ac:dyDescent="0.25">
      <c r="A60" s="32" t="s">
        <v>524</v>
      </c>
      <c r="B60" s="26" t="s">
        <v>506</v>
      </c>
      <c r="C60" s="28" t="s">
        <v>513</v>
      </c>
      <c r="D60" s="26">
        <v>21948</v>
      </c>
      <c r="E60" s="14">
        <v>12765</v>
      </c>
      <c r="F60" s="152">
        <f t="shared" si="0"/>
        <v>9183</v>
      </c>
      <c r="G60" s="18"/>
    </row>
    <row r="61" spans="1:7" s="8" customFormat="1" ht="22.95" customHeight="1" x14ac:dyDescent="0.25">
      <c r="A61" s="32" t="s">
        <v>525</v>
      </c>
      <c r="B61" s="26" t="s">
        <v>90</v>
      </c>
      <c r="C61" s="28" t="s">
        <v>514</v>
      </c>
      <c r="D61" s="26">
        <v>20000</v>
      </c>
      <c r="E61" s="14">
        <v>5565</v>
      </c>
      <c r="F61" s="152">
        <f t="shared" si="0"/>
        <v>14435</v>
      </c>
      <c r="G61" s="18"/>
    </row>
    <row r="62" spans="1:7" s="8" customFormat="1" ht="22.95" customHeight="1" x14ac:dyDescent="0.25">
      <c r="A62" s="32" t="s">
        <v>526</v>
      </c>
      <c r="B62" s="26" t="s">
        <v>134</v>
      </c>
      <c r="C62" s="28" t="s">
        <v>515</v>
      </c>
      <c r="D62" s="26">
        <v>13425</v>
      </c>
      <c r="E62" s="14">
        <v>190</v>
      </c>
      <c r="F62" s="152">
        <f t="shared" si="0"/>
        <v>13235</v>
      </c>
      <c r="G62" s="18"/>
    </row>
    <row r="63" spans="1:7" s="160" customFormat="1" ht="22.95" customHeight="1" x14ac:dyDescent="0.25">
      <c r="A63" s="156" t="s">
        <v>527</v>
      </c>
      <c r="B63" s="157" t="s">
        <v>507</v>
      </c>
      <c r="C63" s="158" t="s">
        <v>516</v>
      </c>
      <c r="D63" s="157">
        <v>13480</v>
      </c>
      <c r="E63" s="152">
        <v>12636</v>
      </c>
      <c r="F63" s="152">
        <f t="shared" si="0"/>
        <v>844</v>
      </c>
      <c r="G63" s="159" t="s">
        <v>632</v>
      </c>
    </row>
    <row r="64" spans="1:7" s="8" customFormat="1" ht="22.95" customHeight="1" x14ac:dyDescent="0.25">
      <c r="A64" s="32" t="s">
        <v>528</v>
      </c>
      <c r="B64" s="26" t="s">
        <v>120</v>
      </c>
      <c r="C64" s="28" t="s">
        <v>517</v>
      </c>
      <c r="D64" s="26">
        <v>19150</v>
      </c>
      <c r="E64" s="14">
        <v>2459</v>
      </c>
      <c r="F64" s="152">
        <f t="shared" si="0"/>
        <v>16691</v>
      </c>
      <c r="G64" s="18"/>
    </row>
    <row r="65" spans="1:10" s="8" customFormat="1" ht="22.95" customHeight="1" x14ac:dyDescent="0.25">
      <c r="A65" s="32" t="s">
        <v>529</v>
      </c>
      <c r="B65" s="26" t="s">
        <v>93</v>
      </c>
      <c r="C65" s="28" t="s">
        <v>518</v>
      </c>
      <c r="D65" s="26">
        <v>13800</v>
      </c>
      <c r="E65" s="14">
        <v>11561</v>
      </c>
      <c r="F65" s="152">
        <f t="shared" si="0"/>
        <v>2239</v>
      </c>
      <c r="G65" s="18"/>
    </row>
    <row r="66" spans="1:10" s="8" customFormat="1" ht="22.95" customHeight="1" x14ac:dyDescent="0.25">
      <c r="A66" s="32" t="s">
        <v>530</v>
      </c>
      <c r="B66" s="26" t="s">
        <v>169</v>
      </c>
      <c r="C66" s="28" t="s">
        <v>519</v>
      </c>
      <c r="D66" s="26">
        <v>21950</v>
      </c>
      <c r="E66" s="14">
        <v>190</v>
      </c>
      <c r="F66" s="152">
        <f t="shared" si="0"/>
        <v>21760</v>
      </c>
      <c r="G66" s="18"/>
    </row>
    <row r="67" spans="1:10" s="8" customFormat="1" ht="22.95" customHeight="1" x14ac:dyDescent="0.25">
      <c r="A67" s="32" t="s">
        <v>531</v>
      </c>
      <c r="B67" s="26" t="s">
        <v>508</v>
      </c>
      <c r="C67" s="28" t="s">
        <v>520</v>
      </c>
      <c r="D67" s="26">
        <v>9000</v>
      </c>
      <c r="E67" s="14">
        <v>190</v>
      </c>
      <c r="F67" s="152">
        <v>8826</v>
      </c>
      <c r="G67" s="18"/>
    </row>
    <row r="68" spans="1:10" s="8" customFormat="1" ht="25.5" customHeight="1" x14ac:dyDescent="0.25">
      <c r="A68" s="37"/>
      <c r="B68" s="38"/>
      <c r="C68" s="39"/>
      <c r="D68" s="38"/>
      <c r="E68" s="40"/>
      <c r="F68" s="43"/>
      <c r="G68" s="41"/>
      <c r="H68" s="40"/>
      <c r="I68" s="42"/>
      <c r="J68" s="42"/>
    </row>
    <row r="69" spans="1:10" s="8" customFormat="1" ht="25.5" customHeight="1" x14ac:dyDescent="0.25">
      <c r="A69" s="37"/>
      <c r="B69" s="38"/>
      <c r="C69" s="39"/>
      <c r="D69" s="38"/>
      <c r="E69" s="40"/>
      <c r="F69" s="43"/>
      <c r="G69" s="41"/>
      <c r="H69" s="40"/>
      <c r="I69" s="42"/>
      <c r="J69" s="42"/>
    </row>
    <row r="70" spans="1:10" ht="41.25" customHeight="1" x14ac:dyDescent="0.4">
      <c r="F70" s="153">
        <f>MIN(F14:F46)</f>
        <v>809</v>
      </c>
      <c r="H70" s="36"/>
    </row>
    <row r="71" spans="1:10" ht="37.5" customHeight="1" x14ac:dyDescent="0.25">
      <c r="F71" s="153">
        <f>MIN(F47:F67)</f>
        <v>844</v>
      </c>
    </row>
    <row r="74" spans="1:10" ht="16.5" customHeight="1" x14ac:dyDescent="0.25"/>
    <row r="75" spans="1:10" ht="33" customHeight="1" x14ac:dyDescent="0.25">
      <c r="F75" s="154" t="s">
        <v>578</v>
      </c>
    </row>
    <row r="77" spans="1:10" ht="39.75" customHeight="1" x14ac:dyDescent="0.25"/>
    <row r="81" spans="1:6" x14ac:dyDescent="0.25">
      <c r="C81" s="31"/>
    </row>
    <row r="83" spans="1:6" x14ac:dyDescent="0.25">
      <c r="A83" s="31"/>
    </row>
    <row r="87" spans="1:6" ht="24.75" customHeight="1" x14ac:dyDescent="0.25">
      <c r="F87" s="155" t="s">
        <v>584</v>
      </c>
    </row>
  </sheetData>
  <mergeCells count="3">
    <mergeCell ref="A8:G8"/>
    <mergeCell ref="A11:C11"/>
    <mergeCell ref="D11:G11"/>
  </mergeCells>
  <hyperlinks>
    <hyperlink ref="F75" r:id="rId1" xr:uid="{00000000-0004-0000-0400-000000000000}"/>
    <hyperlink ref="F87" r:id="rId2" xr:uid="{00000000-0004-0000-0400-000001000000}"/>
  </hyperlinks>
  <pageMargins left="1.034" right="0.7" top="0.586666666666667" bottom="1.0046666666666699" header="0.3" footer="0.3"/>
  <pageSetup paperSize="9" scale="80" orientation="landscape" r:id="rId3"/>
  <headerFooter>
    <oddFooter>&amp;LGACA SER FORM 205-2     (10/2008)&amp;RPage &amp;P of &amp;N</oddFooter>
  </headerFooter>
  <rowBreaks count="2" manualBreakCount="2">
    <brk id="28" max="6" man="1"/>
    <brk id="44" max="6" man="1"/>
  </rowBreaks>
  <colBreaks count="1" manualBreakCount="1">
    <brk id="7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3:J85"/>
  <sheetViews>
    <sheetView zoomScaleNormal="100" workbookViewId="0">
      <selection activeCell="D5" sqref="D5"/>
    </sheetView>
  </sheetViews>
  <sheetFormatPr defaultColWidth="15.6640625" defaultRowHeight="13.2" x14ac:dyDescent="0.25"/>
  <cols>
    <col min="1" max="1" width="34.109375" customWidth="1"/>
    <col min="2" max="2" width="15.44140625" customWidth="1"/>
    <col min="3" max="3" width="16.33203125" customWidth="1"/>
    <col min="4" max="5" width="15.6640625" customWidth="1"/>
    <col min="6" max="6" width="13.5546875" customWidth="1"/>
    <col min="7" max="7" width="27.5546875" customWidth="1"/>
    <col min="8" max="10" width="13.44140625" style="15" customWidth="1"/>
    <col min="11" max="11" width="17.6640625" customWidth="1"/>
    <col min="12" max="12" width="43.44140625" customWidth="1"/>
  </cols>
  <sheetData>
    <row r="3" spans="1:10" ht="22.8" x14ac:dyDescent="0.4">
      <c r="A3" s="2"/>
      <c r="G3" s="3"/>
    </row>
    <row r="4" spans="1:10" ht="18" x14ac:dyDescent="0.35">
      <c r="A4" s="4"/>
      <c r="G4" s="5"/>
    </row>
    <row r="5" spans="1:10" x14ac:dyDescent="0.25">
      <c r="A5" s="6"/>
      <c r="G5" s="7"/>
    </row>
    <row r="6" spans="1:10" ht="10.5" customHeight="1" x14ac:dyDescent="0.25"/>
    <row r="7" spans="1:10" ht="27" customHeight="1" x14ac:dyDescent="0.25">
      <c r="A7" s="180" t="s">
        <v>352</v>
      </c>
      <c r="B7" s="180"/>
      <c r="C7" s="180"/>
      <c r="D7" s="180"/>
      <c r="E7" s="180"/>
      <c r="F7" s="180"/>
      <c r="G7" s="180"/>
    </row>
    <row r="8" spans="1:10" ht="21.75" customHeight="1" x14ac:dyDescent="0.25">
      <c r="A8" s="47" t="s">
        <v>636</v>
      </c>
      <c r="B8" s="48"/>
      <c r="C8" s="49"/>
      <c r="D8" s="47" t="s">
        <v>377</v>
      </c>
      <c r="E8" s="50"/>
      <c r="F8" s="50"/>
      <c r="G8" s="49"/>
    </row>
    <row r="9" spans="1:10" ht="21.75" customHeight="1" x14ac:dyDescent="0.25">
      <c r="A9" s="181" t="s">
        <v>643</v>
      </c>
      <c r="B9" s="182"/>
      <c r="C9" s="183"/>
      <c r="D9" s="184" t="s">
        <v>377</v>
      </c>
      <c r="E9" s="185"/>
      <c r="F9" s="185"/>
      <c r="G9" s="186"/>
    </row>
    <row r="10" spans="1:10" ht="9" customHeight="1" x14ac:dyDescent="0.25">
      <c r="A10" s="51"/>
      <c r="B10" s="52"/>
      <c r="C10" s="53"/>
      <c r="D10" s="55"/>
      <c r="E10" s="54"/>
      <c r="F10" s="56"/>
      <c r="G10" s="53"/>
    </row>
    <row r="11" spans="1:10" ht="25.5" customHeight="1" x14ac:dyDescent="0.25">
      <c r="A11" s="57" t="s">
        <v>0</v>
      </c>
      <c r="B11" s="57" t="s">
        <v>1</v>
      </c>
      <c r="C11" s="57" t="s">
        <v>2</v>
      </c>
      <c r="D11" s="58" t="s">
        <v>345</v>
      </c>
      <c r="E11" s="58" t="s">
        <v>348</v>
      </c>
      <c r="F11" s="58" t="s">
        <v>347</v>
      </c>
      <c r="G11" s="58" t="s">
        <v>346</v>
      </c>
      <c r="H11"/>
      <c r="I11"/>
      <c r="J11"/>
    </row>
    <row r="12" spans="1:10" ht="16.5" customHeight="1" x14ac:dyDescent="0.25">
      <c r="A12" s="16" t="s">
        <v>184</v>
      </c>
      <c r="B12" s="16" t="s">
        <v>129</v>
      </c>
      <c r="C12" s="16" t="s">
        <v>379</v>
      </c>
      <c r="D12" s="16">
        <v>18000</v>
      </c>
      <c r="E12" s="16">
        <v>16108</v>
      </c>
      <c r="F12" s="16">
        <f>D12-E12</f>
        <v>1892</v>
      </c>
      <c r="G12" s="16"/>
      <c r="H12"/>
      <c r="I12"/>
      <c r="J12"/>
    </row>
    <row r="13" spans="1:10" ht="16.5" customHeight="1" x14ac:dyDescent="0.25">
      <c r="A13" s="16" t="s">
        <v>184</v>
      </c>
      <c r="B13" s="16" t="s">
        <v>130</v>
      </c>
      <c r="C13" s="16" t="s">
        <v>380</v>
      </c>
      <c r="D13" s="16">
        <v>18000</v>
      </c>
      <c r="E13" s="16">
        <v>14395</v>
      </c>
      <c r="F13" s="16">
        <f t="shared" ref="F13:F65" si="0">D13-E13</f>
        <v>3605</v>
      </c>
      <c r="G13" s="16"/>
      <c r="H13"/>
      <c r="I13"/>
      <c r="J13"/>
    </row>
    <row r="14" spans="1:10" ht="16.5" customHeight="1" x14ac:dyDescent="0.25">
      <c r="A14" s="16" t="s">
        <v>184</v>
      </c>
      <c r="B14" s="16" t="s">
        <v>130</v>
      </c>
      <c r="C14" s="16" t="s">
        <v>381</v>
      </c>
      <c r="D14" s="16">
        <v>18000</v>
      </c>
      <c r="E14" s="16">
        <v>14979</v>
      </c>
      <c r="F14" s="16">
        <f t="shared" si="0"/>
        <v>3021</v>
      </c>
      <c r="G14" s="16"/>
      <c r="H14"/>
      <c r="I14"/>
      <c r="J14"/>
    </row>
    <row r="15" spans="1:10" ht="16.5" customHeight="1" x14ac:dyDescent="0.25">
      <c r="A15" s="16" t="s">
        <v>184</v>
      </c>
      <c r="B15" s="16" t="s">
        <v>263</v>
      </c>
      <c r="C15" s="16" t="s">
        <v>382</v>
      </c>
      <c r="D15" s="16">
        <v>18000</v>
      </c>
      <c r="E15" s="16">
        <v>16770</v>
      </c>
      <c r="F15" s="16">
        <f t="shared" si="0"/>
        <v>1230</v>
      </c>
      <c r="G15" s="16"/>
      <c r="H15"/>
      <c r="I15"/>
      <c r="J15"/>
    </row>
    <row r="16" spans="1:10" ht="16.5" customHeight="1" x14ac:dyDescent="0.25">
      <c r="A16" s="16" t="s">
        <v>184</v>
      </c>
      <c r="B16" s="16" t="s">
        <v>263</v>
      </c>
      <c r="C16" s="16" t="s">
        <v>383</v>
      </c>
      <c r="D16" s="16">
        <v>18000</v>
      </c>
      <c r="E16" s="16">
        <v>16755</v>
      </c>
      <c r="F16" s="16">
        <f t="shared" si="0"/>
        <v>1245</v>
      </c>
      <c r="G16" s="16"/>
      <c r="H16"/>
      <c r="I16"/>
      <c r="J16"/>
    </row>
    <row r="17" spans="1:10" ht="16.5" customHeight="1" x14ac:dyDescent="0.25">
      <c r="A17" s="16" t="s">
        <v>184</v>
      </c>
      <c r="B17" s="16" t="s">
        <v>130</v>
      </c>
      <c r="C17" s="16" t="s">
        <v>384</v>
      </c>
      <c r="D17" s="16">
        <v>18000</v>
      </c>
      <c r="E17" s="16">
        <v>16242</v>
      </c>
      <c r="F17" s="16">
        <f t="shared" si="0"/>
        <v>1758</v>
      </c>
      <c r="G17" s="16"/>
      <c r="H17"/>
      <c r="I17"/>
      <c r="J17"/>
    </row>
    <row r="18" spans="1:10" ht="16.5" customHeight="1" x14ac:dyDescent="0.25">
      <c r="A18" s="16" t="s">
        <v>184</v>
      </c>
      <c r="B18" s="16" t="s">
        <v>130</v>
      </c>
      <c r="C18" s="16" t="s">
        <v>385</v>
      </c>
      <c r="D18" s="16">
        <v>18000</v>
      </c>
      <c r="E18" s="16">
        <v>16242</v>
      </c>
      <c r="F18" s="16">
        <f t="shared" si="0"/>
        <v>1758</v>
      </c>
      <c r="G18" s="16"/>
      <c r="H18"/>
      <c r="I18"/>
      <c r="J18"/>
    </row>
    <row r="19" spans="1:10" ht="16.5" customHeight="1" x14ac:dyDescent="0.25">
      <c r="A19" s="16" t="s">
        <v>184</v>
      </c>
      <c r="B19" s="16" t="s">
        <v>267</v>
      </c>
      <c r="C19" s="16" t="s">
        <v>386</v>
      </c>
      <c r="D19" s="16">
        <v>18000</v>
      </c>
      <c r="E19" s="16">
        <v>15582</v>
      </c>
      <c r="F19" s="16">
        <f t="shared" si="0"/>
        <v>2418</v>
      </c>
      <c r="G19" s="16"/>
      <c r="H19"/>
      <c r="I19"/>
      <c r="J19"/>
    </row>
    <row r="20" spans="1:10" ht="16.5" customHeight="1" x14ac:dyDescent="0.25">
      <c r="A20" s="16" t="s">
        <v>184</v>
      </c>
      <c r="B20" s="16" t="s">
        <v>267</v>
      </c>
      <c r="C20" s="16" t="s">
        <v>387</v>
      </c>
      <c r="D20" s="16">
        <v>18000</v>
      </c>
      <c r="E20" s="16">
        <v>15972</v>
      </c>
      <c r="F20" s="16">
        <f t="shared" si="0"/>
        <v>2028</v>
      </c>
      <c r="G20" s="16"/>
      <c r="H20"/>
      <c r="I20"/>
      <c r="J20"/>
    </row>
    <row r="21" spans="1:10" ht="16.5" customHeight="1" x14ac:dyDescent="0.25">
      <c r="A21" s="16" t="s">
        <v>184</v>
      </c>
      <c r="B21" s="16" t="s">
        <v>130</v>
      </c>
      <c r="C21" s="16" t="s">
        <v>388</v>
      </c>
      <c r="D21" s="16">
        <v>18000</v>
      </c>
      <c r="E21" s="16">
        <v>17251</v>
      </c>
      <c r="F21" s="16">
        <f t="shared" si="0"/>
        <v>749</v>
      </c>
      <c r="G21" s="16"/>
      <c r="H21"/>
      <c r="I21"/>
      <c r="J21"/>
    </row>
    <row r="22" spans="1:10" ht="16.5" customHeight="1" x14ac:dyDescent="0.25">
      <c r="A22" s="16" t="s">
        <v>184</v>
      </c>
      <c r="B22" s="16" t="s">
        <v>130</v>
      </c>
      <c r="C22" s="16" t="s">
        <v>389</v>
      </c>
      <c r="D22" s="16">
        <v>18000</v>
      </c>
      <c r="E22" s="16">
        <v>17291</v>
      </c>
      <c r="F22" s="16">
        <f t="shared" si="0"/>
        <v>709</v>
      </c>
      <c r="G22" s="16"/>
      <c r="H22"/>
      <c r="I22"/>
      <c r="J22"/>
    </row>
    <row r="23" spans="1:10" ht="16.5" customHeight="1" x14ac:dyDescent="0.25">
      <c r="A23" s="16" t="s">
        <v>184</v>
      </c>
      <c r="B23" s="16" t="s">
        <v>267</v>
      </c>
      <c r="C23" s="16" t="s">
        <v>390</v>
      </c>
      <c r="D23" s="16">
        <v>18000</v>
      </c>
      <c r="E23" s="16">
        <v>15457</v>
      </c>
      <c r="F23" s="16">
        <f t="shared" si="0"/>
        <v>2543</v>
      </c>
      <c r="G23" s="16"/>
      <c r="H23"/>
      <c r="I23"/>
      <c r="J23"/>
    </row>
    <row r="24" spans="1:10" ht="16.5" customHeight="1" x14ac:dyDescent="0.25">
      <c r="A24" s="16" t="s">
        <v>184</v>
      </c>
      <c r="B24" s="16" t="s">
        <v>130</v>
      </c>
      <c r="C24" s="16" t="s">
        <v>391</v>
      </c>
      <c r="D24" s="16">
        <v>18000</v>
      </c>
      <c r="E24" s="16">
        <v>12403</v>
      </c>
      <c r="F24" s="16">
        <f t="shared" si="0"/>
        <v>5597</v>
      </c>
      <c r="G24" s="16"/>
      <c r="H24"/>
      <c r="I24"/>
      <c r="J24"/>
    </row>
    <row r="25" spans="1:10" ht="16.5" customHeight="1" x14ac:dyDescent="0.25">
      <c r="A25" s="16" t="s">
        <v>184</v>
      </c>
      <c r="B25" s="16" t="s">
        <v>130</v>
      </c>
      <c r="C25" s="16" t="s">
        <v>392</v>
      </c>
      <c r="D25" s="16">
        <v>18000</v>
      </c>
      <c r="E25" s="16">
        <v>15828</v>
      </c>
      <c r="F25" s="16">
        <f t="shared" si="0"/>
        <v>2172</v>
      </c>
      <c r="G25" s="16"/>
      <c r="H25"/>
      <c r="I25"/>
      <c r="J25"/>
    </row>
    <row r="26" spans="1:10" ht="16.5" customHeight="1" x14ac:dyDescent="0.25">
      <c r="A26" s="16" t="s">
        <v>184</v>
      </c>
      <c r="B26" s="16" t="s">
        <v>192</v>
      </c>
      <c r="C26" s="16" t="s">
        <v>393</v>
      </c>
      <c r="D26" s="16">
        <v>9000</v>
      </c>
      <c r="E26" s="16">
        <v>6696</v>
      </c>
      <c r="F26" s="16">
        <f t="shared" si="0"/>
        <v>2304</v>
      </c>
      <c r="G26" s="16"/>
      <c r="H26"/>
      <c r="I26"/>
      <c r="J26"/>
    </row>
    <row r="27" spans="1:10" ht="16.5" customHeight="1" x14ac:dyDescent="0.25">
      <c r="A27" s="16" t="s">
        <v>184</v>
      </c>
      <c r="B27" s="16" t="s">
        <v>130</v>
      </c>
      <c r="C27" s="16" t="s">
        <v>394</v>
      </c>
      <c r="D27" s="16">
        <v>18000</v>
      </c>
      <c r="E27" s="16">
        <v>12403</v>
      </c>
      <c r="F27" s="16">
        <f t="shared" si="0"/>
        <v>5597</v>
      </c>
      <c r="G27" s="16"/>
      <c r="H27"/>
      <c r="I27"/>
      <c r="J27"/>
    </row>
    <row r="28" spans="1:10" ht="16.5" customHeight="1" x14ac:dyDescent="0.25">
      <c r="A28" s="16" t="s">
        <v>184</v>
      </c>
      <c r="B28" s="16" t="s">
        <v>130</v>
      </c>
      <c r="C28" s="16" t="s">
        <v>395</v>
      </c>
      <c r="D28" s="16">
        <v>18000</v>
      </c>
      <c r="E28" s="16">
        <v>15535</v>
      </c>
      <c r="F28" s="16">
        <f t="shared" si="0"/>
        <v>2465</v>
      </c>
      <c r="G28" s="16"/>
      <c r="H28"/>
      <c r="I28"/>
      <c r="J28"/>
    </row>
    <row r="29" spans="1:10" ht="16.5" customHeight="1" x14ac:dyDescent="0.25">
      <c r="A29" s="16" t="s">
        <v>184</v>
      </c>
      <c r="B29" s="16" t="s">
        <v>130</v>
      </c>
      <c r="C29" s="16" t="s">
        <v>396</v>
      </c>
      <c r="D29" s="16">
        <v>18000</v>
      </c>
      <c r="E29" s="16">
        <v>14524</v>
      </c>
      <c r="F29" s="16">
        <f t="shared" si="0"/>
        <v>3476</v>
      </c>
      <c r="G29" s="16"/>
      <c r="H29"/>
      <c r="I29"/>
      <c r="J29"/>
    </row>
    <row r="30" spans="1:10" ht="16.5" customHeight="1" x14ac:dyDescent="0.25">
      <c r="A30" s="16" t="s">
        <v>184</v>
      </c>
      <c r="B30" s="16" t="s">
        <v>130</v>
      </c>
      <c r="C30" s="16" t="s">
        <v>397</v>
      </c>
      <c r="D30" s="16">
        <v>18000</v>
      </c>
      <c r="E30" s="16">
        <v>14592</v>
      </c>
      <c r="F30" s="16">
        <f t="shared" si="0"/>
        <v>3408</v>
      </c>
      <c r="G30" s="16"/>
      <c r="H30"/>
      <c r="I30"/>
      <c r="J30"/>
    </row>
    <row r="31" spans="1:10" ht="16.5" customHeight="1" x14ac:dyDescent="0.25">
      <c r="A31" s="16" t="s">
        <v>184</v>
      </c>
      <c r="B31" s="16" t="s">
        <v>130</v>
      </c>
      <c r="C31" s="16" t="s">
        <v>398</v>
      </c>
      <c r="D31" s="16">
        <v>18000</v>
      </c>
      <c r="E31" s="16">
        <v>16507</v>
      </c>
      <c r="F31" s="16">
        <f t="shared" si="0"/>
        <v>1493</v>
      </c>
      <c r="G31" s="16"/>
      <c r="H31"/>
      <c r="I31"/>
      <c r="J31"/>
    </row>
    <row r="32" spans="1:10" ht="16.5" customHeight="1" x14ac:dyDescent="0.25">
      <c r="A32" s="16" t="s">
        <v>184</v>
      </c>
      <c r="B32" s="16" t="s">
        <v>130</v>
      </c>
      <c r="C32" s="16" t="s">
        <v>399</v>
      </c>
      <c r="D32" s="16">
        <v>18000</v>
      </c>
      <c r="E32" s="16">
        <v>14100</v>
      </c>
      <c r="F32" s="16">
        <f t="shared" si="0"/>
        <v>3900</v>
      </c>
      <c r="G32" s="16"/>
      <c r="H32"/>
      <c r="I32"/>
      <c r="J32"/>
    </row>
    <row r="33" spans="1:10" ht="16.5" customHeight="1" x14ac:dyDescent="0.25">
      <c r="A33" s="16" t="s">
        <v>184</v>
      </c>
      <c r="B33" s="16" t="s">
        <v>130</v>
      </c>
      <c r="C33" s="16" t="s">
        <v>400</v>
      </c>
      <c r="D33" s="16">
        <v>18000</v>
      </c>
      <c r="E33" s="16">
        <v>16071</v>
      </c>
      <c r="F33" s="16">
        <f t="shared" si="0"/>
        <v>1929</v>
      </c>
      <c r="G33" s="16"/>
      <c r="H33"/>
      <c r="I33"/>
      <c r="J33"/>
    </row>
    <row r="34" spans="1:10" ht="16.5" customHeight="1" x14ac:dyDescent="0.25">
      <c r="A34" s="16" t="s">
        <v>184</v>
      </c>
      <c r="B34" s="16" t="s">
        <v>130</v>
      </c>
      <c r="C34" s="16" t="s">
        <v>401</v>
      </c>
      <c r="D34" s="16">
        <v>18000</v>
      </c>
      <c r="E34" s="16">
        <v>15333</v>
      </c>
      <c r="F34" s="16">
        <f t="shared" si="0"/>
        <v>2667</v>
      </c>
      <c r="G34" s="16"/>
      <c r="H34"/>
      <c r="I34"/>
      <c r="J34"/>
    </row>
    <row r="35" spans="1:10" ht="16.5" customHeight="1" x14ac:dyDescent="0.25">
      <c r="A35" s="16" t="s">
        <v>184</v>
      </c>
      <c r="B35" s="16" t="s">
        <v>130</v>
      </c>
      <c r="C35" s="16" t="s">
        <v>402</v>
      </c>
      <c r="D35" s="16">
        <v>18000</v>
      </c>
      <c r="E35" s="16">
        <v>13795</v>
      </c>
      <c r="F35" s="16">
        <f t="shared" si="0"/>
        <v>4205</v>
      </c>
      <c r="G35" s="16"/>
      <c r="H35"/>
      <c r="I35"/>
      <c r="J35"/>
    </row>
    <row r="36" spans="1:10" ht="16.5" customHeight="1" x14ac:dyDescent="0.25">
      <c r="A36" s="16" t="s">
        <v>184</v>
      </c>
      <c r="B36" s="16" t="s">
        <v>131</v>
      </c>
      <c r="C36" s="16" t="s">
        <v>403</v>
      </c>
      <c r="D36" s="16">
        <v>18000</v>
      </c>
      <c r="E36" s="16">
        <v>16113</v>
      </c>
      <c r="F36" s="16">
        <f t="shared" si="0"/>
        <v>1887</v>
      </c>
      <c r="G36" s="16"/>
      <c r="H36"/>
      <c r="I36"/>
      <c r="J36"/>
    </row>
    <row r="37" spans="1:10" ht="16.5" customHeight="1" x14ac:dyDescent="0.25">
      <c r="A37" s="16" t="s">
        <v>184</v>
      </c>
      <c r="B37" s="16" t="s">
        <v>295</v>
      </c>
      <c r="C37" s="16" t="s">
        <v>404</v>
      </c>
      <c r="D37" s="16">
        <v>18000</v>
      </c>
      <c r="E37" s="16">
        <v>13847</v>
      </c>
      <c r="F37" s="16">
        <f t="shared" si="0"/>
        <v>4153</v>
      </c>
      <c r="G37" s="16"/>
      <c r="H37"/>
      <c r="I37"/>
      <c r="J37"/>
    </row>
    <row r="38" spans="1:10" ht="16.5" customHeight="1" x14ac:dyDescent="0.25">
      <c r="A38" s="16" t="s">
        <v>184</v>
      </c>
      <c r="B38" s="16" t="s">
        <v>131</v>
      </c>
      <c r="C38" s="16" t="s">
        <v>405</v>
      </c>
      <c r="D38" s="16">
        <v>18000</v>
      </c>
      <c r="E38" s="16">
        <v>14208</v>
      </c>
      <c r="F38" s="16">
        <f t="shared" si="0"/>
        <v>3792</v>
      </c>
      <c r="G38" s="16"/>
      <c r="H38"/>
      <c r="I38"/>
      <c r="J38"/>
    </row>
    <row r="39" spans="1:10" ht="16.5" customHeight="1" x14ac:dyDescent="0.25">
      <c r="A39" s="16" t="s">
        <v>184</v>
      </c>
      <c r="B39" s="16" t="s">
        <v>129</v>
      </c>
      <c r="C39" s="16" t="s">
        <v>406</v>
      </c>
      <c r="D39" s="16">
        <v>18000</v>
      </c>
      <c r="E39" s="16">
        <v>16619</v>
      </c>
      <c r="F39" s="16">
        <f t="shared" si="0"/>
        <v>1381</v>
      </c>
      <c r="G39" s="16"/>
      <c r="H39"/>
      <c r="I39"/>
      <c r="J39"/>
    </row>
    <row r="40" spans="1:10" ht="16.5" customHeight="1" x14ac:dyDescent="0.25">
      <c r="A40" s="16" t="s">
        <v>184</v>
      </c>
      <c r="B40" s="16" t="s">
        <v>263</v>
      </c>
      <c r="C40" s="16" t="s">
        <v>407</v>
      </c>
      <c r="D40" s="16">
        <v>18000</v>
      </c>
      <c r="E40" s="16">
        <v>16554</v>
      </c>
      <c r="F40" s="16">
        <f t="shared" si="0"/>
        <v>1446</v>
      </c>
      <c r="G40" s="16"/>
      <c r="H40"/>
      <c r="I40"/>
      <c r="J40"/>
    </row>
    <row r="41" spans="1:10" ht="16.5" customHeight="1" x14ac:dyDescent="0.25">
      <c r="A41" s="16" t="s">
        <v>184</v>
      </c>
      <c r="B41" s="16" t="s">
        <v>129</v>
      </c>
      <c r="C41" s="16" t="s">
        <v>408</v>
      </c>
      <c r="D41" s="16">
        <v>18000</v>
      </c>
      <c r="E41" s="16">
        <v>12871</v>
      </c>
      <c r="F41" s="16">
        <f t="shared" si="0"/>
        <v>5129</v>
      </c>
      <c r="G41" s="16"/>
      <c r="H41"/>
      <c r="I41"/>
      <c r="J41"/>
    </row>
    <row r="42" spans="1:10" ht="16.5" customHeight="1" x14ac:dyDescent="0.25">
      <c r="A42" s="16" t="s">
        <v>184</v>
      </c>
      <c r="B42" s="16" t="s">
        <v>263</v>
      </c>
      <c r="C42" s="16" t="s">
        <v>409</v>
      </c>
      <c r="D42" s="16">
        <v>18000</v>
      </c>
      <c r="E42" s="16">
        <v>16554</v>
      </c>
      <c r="F42" s="16">
        <f t="shared" si="0"/>
        <v>1446</v>
      </c>
      <c r="G42" s="16"/>
      <c r="H42"/>
      <c r="I42"/>
      <c r="J42"/>
    </row>
    <row r="43" spans="1:10" ht="16.5" customHeight="1" x14ac:dyDescent="0.25">
      <c r="A43" s="16" t="s">
        <v>184</v>
      </c>
      <c r="B43" s="16" t="s">
        <v>410</v>
      </c>
      <c r="C43" s="16" t="s">
        <v>411</v>
      </c>
      <c r="D43" s="16">
        <v>18000</v>
      </c>
      <c r="E43" s="16">
        <v>15106</v>
      </c>
      <c r="F43" s="16">
        <f t="shared" si="0"/>
        <v>2894</v>
      </c>
      <c r="G43" s="16"/>
      <c r="H43"/>
      <c r="I43"/>
      <c r="J43"/>
    </row>
    <row r="44" spans="1:10" ht="16.5" customHeight="1" x14ac:dyDescent="0.25">
      <c r="A44" s="16" t="s">
        <v>184</v>
      </c>
      <c r="B44" s="16" t="s">
        <v>192</v>
      </c>
      <c r="C44" s="16" t="s">
        <v>412</v>
      </c>
      <c r="D44" s="16">
        <v>9000</v>
      </c>
      <c r="E44" s="16">
        <v>5393</v>
      </c>
      <c r="F44" s="16">
        <f t="shared" si="0"/>
        <v>3607</v>
      </c>
      <c r="G44" s="16"/>
      <c r="H44"/>
      <c r="I44"/>
      <c r="J44"/>
    </row>
    <row r="45" spans="1:10" ht="16.5" customHeight="1" x14ac:dyDescent="0.25">
      <c r="A45" s="16" t="s">
        <v>413</v>
      </c>
      <c r="B45" s="16" t="s">
        <v>414</v>
      </c>
      <c r="C45" s="16" t="s">
        <v>415</v>
      </c>
      <c r="D45" s="16">
        <v>25000</v>
      </c>
      <c r="E45" s="16">
        <v>17589</v>
      </c>
      <c r="F45" s="16">
        <f t="shared" si="0"/>
        <v>7411</v>
      </c>
      <c r="G45" s="16"/>
      <c r="H45"/>
      <c r="I45"/>
      <c r="J45"/>
    </row>
    <row r="46" spans="1:10" ht="16.5" customHeight="1" x14ac:dyDescent="0.25">
      <c r="A46" s="16" t="s">
        <v>344</v>
      </c>
      <c r="B46" s="16" t="s">
        <v>416</v>
      </c>
      <c r="C46" s="16" t="s">
        <v>417</v>
      </c>
      <c r="D46" s="16">
        <v>18000</v>
      </c>
      <c r="E46" s="16">
        <v>13893</v>
      </c>
      <c r="F46" s="16">
        <f t="shared" si="0"/>
        <v>4107</v>
      </c>
      <c r="G46" s="16"/>
      <c r="H46"/>
      <c r="I46"/>
      <c r="J46"/>
    </row>
    <row r="47" spans="1:10" ht="18.75" customHeight="1" x14ac:dyDescent="0.25">
      <c r="A47" s="16" t="s">
        <v>344</v>
      </c>
      <c r="B47" s="16" t="s">
        <v>418</v>
      </c>
      <c r="C47" s="16" t="s">
        <v>419</v>
      </c>
      <c r="D47" s="16">
        <v>20000</v>
      </c>
      <c r="E47" s="16">
        <v>16895</v>
      </c>
      <c r="F47" s="16">
        <f t="shared" si="0"/>
        <v>3105</v>
      </c>
      <c r="G47" s="16"/>
      <c r="H47"/>
      <c r="I47"/>
      <c r="J47"/>
    </row>
    <row r="48" spans="1:10" ht="16.5" customHeight="1" x14ac:dyDescent="0.25">
      <c r="A48" s="16" t="s">
        <v>344</v>
      </c>
      <c r="B48" s="16" t="s">
        <v>420</v>
      </c>
      <c r="C48" s="16" t="s">
        <v>421</v>
      </c>
      <c r="D48" s="16">
        <v>25000</v>
      </c>
      <c r="E48" s="16">
        <v>14826</v>
      </c>
      <c r="F48" s="16">
        <f t="shared" si="0"/>
        <v>10174</v>
      </c>
      <c r="G48" s="16"/>
      <c r="H48"/>
      <c r="I48"/>
      <c r="J48"/>
    </row>
    <row r="49" spans="1:10" ht="16.5" customHeight="1" x14ac:dyDescent="0.25">
      <c r="A49" s="16" t="s">
        <v>344</v>
      </c>
      <c r="B49" s="16" t="s">
        <v>422</v>
      </c>
      <c r="C49" s="16" t="s">
        <v>423</v>
      </c>
      <c r="D49" s="16">
        <v>20000</v>
      </c>
      <c r="E49" s="16">
        <v>17198</v>
      </c>
      <c r="F49" s="16">
        <f t="shared" si="0"/>
        <v>2802</v>
      </c>
      <c r="G49" s="16"/>
      <c r="H49"/>
      <c r="I49"/>
      <c r="J49"/>
    </row>
    <row r="50" spans="1:10" ht="16.5" customHeight="1" x14ac:dyDescent="0.25">
      <c r="A50" s="16" t="s">
        <v>344</v>
      </c>
      <c r="B50" s="16" t="s">
        <v>308</v>
      </c>
      <c r="C50" s="16" t="s">
        <v>424</v>
      </c>
      <c r="D50" s="16">
        <v>12741</v>
      </c>
      <c r="E50" s="16">
        <v>6954</v>
      </c>
      <c r="F50" s="16">
        <f t="shared" si="0"/>
        <v>5787</v>
      </c>
      <c r="G50" s="16"/>
      <c r="H50"/>
      <c r="I50"/>
      <c r="J50"/>
    </row>
    <row r="51" spans="1:10" ht="16.5" customHeight="1" x14ac:dyDescent="0.25">
      <c r="A51" s="60" t="s">
        <v>582</v>
      </c>
      <c r="B51" s="16" t="s">
        <v>425</v>
      </c>
      <c r="C51" s="16" t="s">
        <v>426</v>
      </c>
      <c r="D51" s="16">
        <v>8900</v>
      </c>
      <c r="E51" s="16">
        <v>213</v>
      </c>
      <c r="F51" s="16">
        <f t="shared" si="0"/>
        <v>8687</v>
      </c>
      <c r="G51" s="60" t="s">
        <v>583</v>
      </c>
      <c r="H51"/>
      <c r="I51"/>
      <c r="J51"/>
    </row>
    <row r="52" spans="1:10" ht="16.5" customHeight="1" x14ac:dyDescent="0.25">
      <c r="A52" s="60" t="s">
        <v>594</v>
      </c>
      <c r="B52" s="16" t="s">
        <v>427</v>
      </c>
      <c r="C52" s="16" t="s">
        <v>428</v>
      </c>
      <c r="D52" s="16">
        <v>20500</v>
      </c>
      <c r="E52" s="16">
        <v>12948</v>
      </c>
      <c r="F52" s="16">
        <f t="shared" si="0"/>
        <v>7552</v>
      </c>
      <c r="G52" s="16"/>
      <c r="H52"/>
      <c r="I52"/>
      <c r="J52"/>
    </row>
    <row r="53" spans="1:10" ht="16.5" customHeight="1" x14ac:dyDescent="0.25">
      <c r="A53" s="59" t="s">
        <v>234</v>
      </c>
      <c r="B53" s="16" t="s">
        <v>429</v>
      </c>
      <c r="C53" s="16" t="s">
        <v>430</v>
      </c>
      <c r="D53" s="16">
        <v>11600</v>
      </c>
      <c r="E53" s="16">
        <v>213</v>
      </c>
      <c r="F53" s="16">
        <f t="shared" si="0"/>
        <v>11387</v>
      </c>
      <c r="G53" s="16"/>
      <c r="H53"/>
      <c r="I53"/>
      <c r="J53"/>
    </row>
    <row r="54" spans="1:10" ht="16.5" customHeight="1" x14ac:dyDescent="0.25">
      <c r="A54" s="16" t="s">
        <v>344</v>
      </c>
      <c r="B54" s="16" t="s">
        <v>240</v>
      </c>
      <c r="C54" s="16" t="s">
        <v>431</v>
      </c>
      <c r="D54" s="16">
        <v>6000</v>
      </c>
      <c r="E54" s="16">
        <v>3626</v>
      </c>
      <c r="F54" s="16">
        <f t="shared" si="0"/>
        <v>2374</v>
      </c>
      <c r="G54" s="16"/>
      <c r="H54"/>
      <c r="I54"/>
      <c r="J54"/>
    </row>
    <row r="55" spans="1:10" ht="16.5" customHeight="1" x14ac:dyDescent="0.25">
      <c r="A55" s="16" t="s">
        <v>344</v>
      </c>
      <c r="B55" s="16" t="s">
        <v>90</v>
      </c>
      <c r="C55" s="16" t="s">
        <v>432</v>
      </c>
      <c r="D55" s="16">
        <v>20000</v>
      </c>
      <c r="E55" s="16">
        <v>5546</v>
      </c>
      <c r="F55" s="16">
        <f t="shared" si="0"/>
        <v>14454</v>
      </c>
      <c r="G55" s="16"/>
      <c r="H55"/>
      <c r="I55"/>
      <c r="J55"/>
    </row>
    <row r="56" spans="1:10" ht="16.5" customHeight="1" x14ac:dyDescent="0.25">
      <c r="A56" s="16" t="s">
        <v>344</v>
      </c>
      <c r="B56" s="16" t="s">
        <v>315</v>
      </c>
      <c r="C56" s="16" t="s">
        <v>433</v>
      </c>
      <c r="D56" s="16">
        <v>10390</v>
      </c>
      <c r="E56" s="16">
        <v>6612</v>
      </c>
      <c r="F56" s="16">
        <f t="shared" si="0"/>
        <v>3778</v>
      </c>
      <c r="G56" s="16"/>
      <c r="H56"/>
      <c r="I56"/>
      <c r="J56"/>
    </row>
    <row r="57" spans="1:10" ht="16.5" customHeight="1" x14ac:dyDescent="0.25">
      <c r="A57" s="16" t="s">
        <v>635</v>
      </c>
      <c r="B57" s="16" t="s">
        <v>434</v>
      </c>
      <c r="C57" s="16" t="s">
        <v>435</v>
      </c>
      <c r="D57" s="16">
        <v>20050</v>
      </c>
      <c r="E57" s="16">
        <v>13436</v>
      </c>
      <c r="F57" s="16">
        <f t="shared" si="0"/>
        <v>6614</v>
      </c>
      <c r="G57" s="16"/>
      <c r="H57"/>
      <c r="I57"/>
      <c r="J57"/>
    </row>
    <row r="58" spans="1:10" ht="16.5" customHeight="1" x14ac:dyDescent="0.25">
      <c r="A58" s="16" t="s">
        <v>634</v>
      </c>
      <c r="B58" s="16" t="s">
        <v>436</v>
      </c>
      <c r="C58" s="16" t="s">
        <v>437</v>
      </c>
      <c r="D58" s="16">
        <v>21940</v>
      </c>
      <c r="E58" s="16">
        <v>16291</v>
      </c>
      <c r="F58" s="16">
        <f t="shared" si="0"/>
        <v>5649</v>
      </c>
      <c r="G58" s="16"/>
      <c r="H58"/>
      <c r="I58"/>
      <c r="J58"/>
    </row>
    <row r="59" spans="1:10" ht="16.5" customHeight="1" x14ac:dyDescent="0.25">
      <c r="A59" s="16" t="s">
        <v>633</v>
      </c>
      <c r="B59" s="16" t="s">
        <v>438</v>
      </c>
      <c r="C59" s="16" t="s">
        <v>439</v>
      </c>
      <c r="D59" s="16">
        <v>21940</v>
      </c>
      <c r="E59" s="16">
        <v>17114</v>
      </c>
      <c r="F59" s="16">
        <f t="shared" si="0"/>
        <v>4826</v>
      </c>
      <c r="G59" s="16"/>
      <c r="H59"/>
      <c r="I59"/>
      <c r="J59"/>
    </row>
    <row r="60" spans="1:10" ht="16.5" customHeight="1" x14ac:dyDescent="0.25">
      <c r="A60" s="16" t="s">
        <v>440</v>
      </c>
      <c r="B60" s="16" t="s">
        <v>328</v>
      </c>
      <c r="C60" s="16" t="s">
        <v>441</v>
      </c>
      <c r="D60" s="16">
        <v>13425</v>
      </c>
      <c r="E60" s="16">
        <v>4204</v>
      </c>
      <c r="F60" s="16">
        <f t="shared" si="0"/>
        <v>9221</v>
      </c>
      <c r="G60" s="16"/>
      <c r="H60"/>
      <c r="I60"/>
      <c r="J60"/>
    </row>
    <row r="61" spans="1:10" ht="16.5" customHeight="1" x14ac:dyDescent="0.25">
      <c r="A61" s="16" t="s">
        <v>440</v>
      </c>
      <c r="B61" s="16" t="s">
        <v>331</v>
      </c>
      <c r="C61" s="16" t="s">
        <v>442</v>
      </c>
      <c r="D61" s="16">
        <v>9000</v>
      </c>
      <c r="E61" s="16">
        <v>1872</v>
      </c>
      <c r="F61" s="16">
        <f t="shared" si="0"/>
        <v>7128</v>
      </c>
      <c r="G61" s="16"/>
      <c r="H61"/>
      <c r="I61"/>
      <c r="J61"/>
    </row>
    <row r="62" spans="1:10" ht="16.5" customHeight="1" x14ac:dyDescent="0.25">
      <c r="A62" s="16" t="s">
        <v>440</v>
      </c>
      <c r="B62" s="16" t="s">
        <v>443</v>
      </c>
      <c r="C62" s="16" t="s">
        <v>444</v>
      </c>
      <c r="D62" s="16">
        <v>19150</v>
      </c>
      <c r="E62" s="16">
        <v>213</v>
      </c>
      <c r="F62" s="16">
        <f t="shared" si="0"/>
        <v>18937</v>
      </c>
      <c r="G62" s="16"/>
      <c r="H62"/>
      <c r="I62"/>
      <c r="J62"/>
    </row>
    <row r="63" spans="1:10" ht="16.5" customHeight="1" x14ac:dyDescent="0.25">
      <c r="A63" s="16" t="s">
        <v>440</v>
      </c>
      <c r="B63" s="16" t="s">
        <v>445</v>
      </c>
      <c r="C63" s="16" t="s">
        <v>446</v>
      </c>
      <c r="D63" s="16">
        <v>13800</v>
      </c>
      <c r="E63" s="16">
        <v>2023</v>
      </c>
      <c r="F63" s="16">
        <f t="shared" si="0"/>
        <v>11777</v>
      </c>
      <c r="G63" s="16"/>
      <c r="H63"/>
      <c r="I63"/>
      <c r="J63"/>
    </row>
    <row r="64" spans="1:10" ht="16.5" customHeight="1" x14ac:dyDescent="0.25">
      <c r="A64" s="16" t="s">
        <v>440</v>
      </c>
      <c r="B64" s="16" t="s">
        <v>447</v>
      </c>
      <c r="C64" s="16" t="s">
        <v>448</v>
      </c>
      <c r="D64" s="16" t="s">
        <v>340</v>
      </c>
      <c r="E64" s="16">
        <v>5989</v>
      </c>
      <c r="F64" s="16">
        <f t="shared" si="0"/>
        <v>15961</v>
      </c>
      <c r="G64" s="16"/>
      <c r="H64"/>
      <c r="I64"/>
      <c r="J64"/>
    </row>
    <row r="65" spans="1:10" ht="16.5" customHeight="1" x14ac:dyDescent="0.25">
      <c r="A65" s="16" t="s">
        <v>440</v>
      </c>
      <c r="B65" s="16" t="s">
        <v>126</v>
      </c>
      <c r="C65" s="16" t="s">
        <v>449</v>
      </c>
      <c r="D65" s="16">
        <v>13675</v>
      </c>
      <c r="E65" s="16">
        <v>6131</v>
      </c>
      <c r="F65" s="16">
        <f t="shared" si="0"/>
        <v>7544</v>
      </c>
      <c r="G65" s="16"/>
      <c r="H65"/>
      <c r="I65"/>
      <c r="J65"/>
    </row>
    <row r="66" spans="1:10" ht="32.25" customHeight="1" x14ac:dyDescent="0.25">
      <c r="F66" s="61">
        <f>MIN(F12:F65)</f>
        <v>709</v>
      </c>
      <c r="G66" s="9">
        <f>MIN(F12:F65)</f>
        <v>709</v>
      </c>
    </row>
    <row r="75" spans="1:10" ht="32.25" customHeight="1" x14ac:dyDescent="0.25"/>
    <row r="84" spans="6:6" x14ac:dyDescent="0.25">
      <c r="F84" s="44" t="s">
        <v>584</v>
      </c>
    </row>
    <row r="85" spans="6:6" ht="24.75" customHeight="1" x14ac:dyDescent="0.25"/>
  </sheetData>
  <mergeCells count="3">
    <mergeCell ref="A7:G7"/>
    <mergeCell ref="A9:C9"/>
    <mergeCell ref="D9:G9"/>
  </mergeCells>
  <pageMargins left="0.5" right="0.25" top="0.75" bottom="0.75" header="0.3" footer="0.3"/>
  <pageSetup paperSize="9" orientation="landscape" r:id="rId1"/>
  <headerFooter>
    <oddFooter>&amp;LGACA SER FORM 205-2 (10/2008)&amp;RPage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3:H27"/>
  <sheetViews>
    <sheetView topLeftCell="A2" workbookViewId="0">
      <selection activeCell="D2" sqref="D2"/>
    </sheetView>
  </sheetViews>
  <sheetFormatPr defaultColWidth="15.6640625" defaultRowHeight="13.2" x14ac:dyDescent="0.25"/>
  <cols>
    <col min="1" max="3" width="19.6640625" customWidth="1"/>
    <col min="4" max="5" width="15.6640625" customWidth="1"/>
    <col min="6" max="6" width="13.5546875" customWidth="1"/>
    <col min="7" max="7" width="29.6640625" customWidth="1"/>
    <col min="10" max="10" width="48.109375" customWidth="1"/>
    <col min="11" max="11" width="17.6640625" customWidth="1"/>
    <col min="12" max="12" width="43.44140625" customWidth="1"/>
  </cols>
  <sheetData>
    <row r="3" spans="1:8" ht="22.8" x14ac:dyDescent="0.4">
      <c r="A3" s="2"/>
      <c r="G3" s="3"/>
    </row>
    <row r="4" spans="1:8" ht="18" x14ac:dyDescent="0.35">
      <c r="A4" s="4"/>
      <c r="G4" s="5"/>
    </row>
    <row r="5" spans="1:8" x14ac:dyDescent="0.25">
      <c r="A5" s="6"/>
      <c r="G5" s="7"/>
    </row>
    <row r="8" spans="1:8" ht="39.6" customHeight="1" x14ac:dyDescent="0.25">
      <c r="A8" s="180" t="s">
        <v>350</v>
      </c>
      <c r="B8" s="180"/>
      <c r="C8" s="180"/>
      <c r="D8" s="180"/>
      <c r="E8" s="180"/>
      <c r="F8" s="180"/>
      <c r="G8" s="180"/>
    </row>
    <row r="9" spans="1:8" ht="23.4" customHeight="1" x14ac:dyDescent="0.25">
      <c r="A9" s="47" t="s">
        <v>631</v>
      </c>
      <c r="B9" s="48"/>
      <c r="C9" s="49"/>
      <c r="D9" s="47" t="s">
        <v>377</v>
      </c>
      <c r="E9" s="50"/>
      <c r="F9" s="50"/>
      <c r="G9" s="49"/>
    </row>
    <row r="10" spans="1:8" x14ac:dyDescent="0.25">
      <c r="A10" s="45"/>
      <c r="B10" s="1"/>
      <c r="C10" s="46"/>
      <c r="D10" s="45"/>
      <c r="E10" s="1"/>
      <c r="F10" s="1"/>
      <c r="G10" s="46"/>
    </row>
    <row r="11" spans="1:8" ht="25.2" customHeight="1" x14ac:dyDescent="0.25">
      <c r="A11" s="181" t="s">
        <v>642</v>
      </c>
      <c r="B11" s="182"/>
      <c r="C11" s="183"/>
      <c r="D11" s="184" t="s">
        <v>377</v>
      </c>
      <c r="E11" s="185"/>
      <c r="F11" s="185"/>
      <c r="G11" s="186"/>
    </row>
    <row r="12" spans="1:8" x14ac:dyDescent="0.25">
      <c r="A12" s="51"/>
      <c r="B12" s="52"/>
      <c r="C12" s="53"/>
      <c r="D12" s="55"/>
      <c r="E12" s="54"/>
      <c r="F12" s="56"/>
      <c r="G12" s="53"/>
    </row>
    <row r="13" spans="1:8" ht="44.4" customHeight="1" x14ac:dyDescent="0.25">
      <c r="A13" s="57" t="s">
        <v>0</v>
      </c>
      <c r="B13" s="57" t="s">
        <v>1</v>
      </c>
      <c r="C13" s="57" t="s">
        <v>2</v>
      </c>
      <c r="D13" s="58" t="s">
        <v>345</v>
      </c>
      <c r="E13" s="58" t="s">
        <v>591</v>
      </c>
      <c r="F13" s="58" t="s">
        <v>347</v>
      </c>
      <c r="G13" s="58" t="s">
        <v>346</v>
      </c>
      <c r="H13" s="12" t="s">
        <v>376</v>
      </c>
    </row>
    <row r="14" spans="1:8" ht="30" x14ac:dyDescent="0.25">
      <c r="A14" s="33" t="s">
        <v>353</v>
      </c>
      <c r="B14" s="33" t="s">
        <v>354</v>
      </c>
      <c r="C14" s="34" t="s">
        <v>355</v>
      </c>
      <c r="D14" s="17">
        <v>40000</v>
      </c>
      <c r="E14" s="17">
        <v>9361</v>
      </c>
      <c r="F14" s="17">
        <f>D14-E14</f>
        <v>30639</v>
      </c>
      <c r="G14" s="13"/>
      <c r="H14" s="17">
        <v>3805</v>
      </c>
    </row>
    <row r="15" spans="1:8" ht="30" x14ac:dyDescent="0.25">
      <c r="A15" s="33" t="s">
        <v>356</v>
      </c>
      <c r="B15" s="33" t="s">
        <v>357</v>
      </c>
      <c r="C15" s="34" t="s">
        <v>358</v>
      </c>
      <c r="D15" s="17">
        <v>40000</v>
      </c>
      <c r="E15" s="17">
        <v>9361</v>
      </c>
      <c r="F15" s="17">
        <f t="shared" ref="F15:F19" si="0">D15-E15</f>
        <v>30639</v>
      </c>
      <c r="G15" s="13"/>
      <c r="H15" s="17">
        <v>3805</v>
      </c>
    </row>
    <row r="16" spans="1:8" ht="30" x14ac:dyDescent="0.25">
      <c r="A16" s="33" t="s">
        <v>359</v>
      </c>
      <c r="B16" s="33" t="s">
        <v>360</v>
      </c>
      <c r="C16" s="34" t="s">
        <v>361</v>
      </c>
      <c r="D16" s="17">
        <v>40000</v>
      </c>
      <c r="E16" s="17">
        <v>9361</v>
      </c>
      <c r="F16" s="17">
        <f t="shared" si="0"/>
        <v>30639</v>
      </c>
      <c r="G16" s="13"/>
      <c r="H16" s="17">
        <v>3805</v>
      </c>
    </row>
    <row r="17" spans="1:8" ht="30" x14ac:dyDescent="0.25">
      <c r="A17" s="33" t="s">
        <v>362</v>
      </c>
      <c r="B17" s="33" t="s">
        <v>363</v>
      </c>
      <c r="C17" s="34" t="s">
        <v>364</v>
      </c>
      <c r="D17" s="17">
        <v>40000</v>
      </c>
      <c r="E17" s="17">
        <v>9361</v>
      </c>
      <c r="F17" s="17">
        <f t="shared" si="0"/>
        <v>30639</v>
      </c>
      <c r="G17" s="13"/>
      <c r="H17" s="17">
        <v>3805</v>
      </c>
    </row>
    <row r="18" spans="1:8" ht="45" x14ac:dyDescent="0.25">
      <c r="A18" s="33" t="s">
        <v>365</v>
      </c>
      <c r="B18" s="33" t="s">
        <v>366</v>
      </c>
      <c r="C18" s="34" t="s">
        <v>367</v>
      </c>
      <c r="D18" s="17">
        <v>15000</v>
      </c>
      <c r="E18" s="17">
        <v>9361</v>
      </c>
      <c r="F18" s="17">
        <f t="shared" si="0"/>
        <v>5639</v>
      </c>
      <c r="G18" s="13"/>
      <c r="H18" s="17">
        <v>3805</v>
      </c>
    </row>
    <row r="19" spans="1:8" ht="45" x14ac:dyDescent="0.25">
      <c r="A19" s="33" t="s">
        <v>368</v>
      </c>
      <c r="B19" s="33" t="s">
        <v>369</v>
      </c>
      <c r="C19" s="34" t="s">
        <v>370</v>
      </c>
      <c r="D19" s="17">
        <v>15000</v>
      </c>
      <c r="E19" s="17">
        <v>9361</v>
      </c>
      <c r="F19" s="17">
        <f t="shared" si="0"/>
        <v>5639</v>
      </c>
      <c r="G19" s="13"/>
      <c r="H19" s="17">
        <v>3805</v>
      </c>
    </row>
    <row r="20" spans="1:8" ht="27" customHeight="1" x14ac:dyDescent="0.25">
      <c r="F20" s="61">
        <f>MIN(F14:F19)</f>
        <v>5639</v>
      </c>
    </row>
    <row r="27" spans="1:8" ht="28.5" customHeight="1" x14ac:dyDescent="0.25">
      <c r="F27" s="35" t="s">
        <v>581</v>
      </c>
    </row>
  </sheetData>
  <mergeCells count="3">
    <mergeCell ref="A8:G8"/>
    <mergeCell ref="A11:C11"/>
    <mergeCell ref="D11:G11"/>
  </mergeCells>
  <hyperlinks>
    <hyperlink ref="F27" r:id="rId1" xr:uid="{00000000-0004-0000-0600-000000000000}"/>
  </hyperlinks>
  <pageMargins left="0.5" right="0" top="0" bottom="0" header="0.31496062992126" footer="0.31496062992126"/>
  <pageSetup orientation="landscape" r:id="rId2"/>
  <headerFooter>
    <oddFooter>&amp;L&amp;9GACA SER FORM 205-5     (10/2008)&amp;C &amp;R&amp;9Page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3:G27"/>
  <sheetViews>
    <sheetView workbookViewId="0">
      <selection activeCell="D2" sqref="D2"/>
    </sheetView>
  </sheetViews>
  <sheetFormatPr defaultColWidth="15.6640625" defaultRowHeight="13.2" x14ac:dyDescent="0.25"/>
  <cols>
    <col min="1" max="3" width="19.6640625" customWidth="1"/>
    <col min="4" max="5" width="15.6640625" customWidth="1"/>
    <col min="6" max="6" width="13.5546875" customWidth="1"/>
    <col min="7" max="7" width="29.6640625" customWidth="1"/>
    <col min="10" max="10" width="48.109375" customWidth="1"/>
    <col min="11" max="11" width="17.6640625" customWidth="1"/>
    <col min="12" max="12" width="43.44140625" customWidth="1"/>
  </cols>
  <sheetData>
    <row r="3" spans="1:7" ht="22.8" x14ac:dyDescent="0.4">
      <c r="A3" s="2"/>
      <c r="G3" s="3"/>
    </row>
    <row r="4" spans="1:7" ht="18" x14ac:dyDescent="0.35">
      <c r="A4" s="4"/>
      <c r="G4" s="5"/>
    </row>
    <row r="5" spans="1:7" x14ac:dyDescent="0.25">
      <c r="A5" s="6"/>
      <c r="G5" s="7"/>
    </row>
    <row r="8" spans="1:7" ht="39.6" customHeight="1" x14ac:dyDescent="0.25">
      <c r="A8" s="187" t="s">
        <v>350</v>
      </c>
      <c r="B8" s="188"/>
      <c r="C8" s="188"/>
      <c r="D8" s="188"/>
      <c r="E8" s="188"/>
      <c r="F8" s="188"/>
      <c r="G8" s="189"/>
    </row>
    <row r="9" spans="1:7" ht="23.4" customHeight="1" x14ac:dyDescent="0.25">
      <c r="A9" s="47" t="s">
        <v>590</v>
      </c>
      <c r="B9" s="48"/>
      <c r="C9" s="50"/>
      <c r="D9" s="47" t="s">
        <v>377</v>
      </c>
      <c r="E9" s="50"/>
      <c r="F9" s="50"/>
      <c r="G9" s="49"/>
    </row>
    <row r="10" spans="1:7" x14ac:dyDescent="0.25">
      <c r="A10" s="45"/>
      <c r="B10" s="1"/>
      <c r="C10" s="1"/>
      <c r="D10" s="45"/>
      <c r="E10" s="1"/>
      <c r="F10" s="1"/>
      <c r="G10" s="46"/>
    </row>
    <row r="11" spans="1:7" ht="25.2" customHeight="1" x14ac:dyDescent="0.25">
      <c r="A11" s="181" t="s">
        <v>641</v>
      </c>
      <c r="B11" s="190"/>
      <c r="C11" s="190"/>
      <c r="D11" s="184" t="s">
        <v>377</v>
      </c>
      <c r="E11" s="185"/>
      <c r="F11" s="185"/>
      <c r="G11" s="186"/>
    </row>
    <row r="12" spans="1:7" x14ac:dyDescent="0.25">
      <c r="A12" s="51"/>
      <c r="B12" s="52"/>
      <c r="C12" s="54"/>
      <c r="D12" s="55"/>
      <c r="E12" s="54"/>
      <c r="F12" s="56"/>
      <c r="G12" s="53"/>
    </row>
    <row r="13" spans="1:7" ht="44.4" customHeight="1" x14ac:dyDescent="0.25">
      <c r="A13" s="57" t="s">
        <v>0</v>
      </c>
      <c r="B13" s="57" t="s">
        <v>1</v>
      </c>
      <c r="C13" s="57" t="s">
        <v>2</v>
      </c>
      <c r="D13" s="58" t="s">
        <v>345</v>
      </c>
      <c r="E13" s="58" t="s">
        <v>348</v>
      </c>
      <c r="F13" s="58" t="s">
        <v>347</v>
      </c>
      <c r="G13" s="58" t="s">
        <v>346</v>
      </c>
    </row>
    <row r="14" spans="1:7" ht="30" x14ac:dyDescent="0.25">
      <c r="A14" s="33" t="s">
        <v>538</v>
      </c>
      <c r="B14" s="33" t="s">
        <v>354</v>
      </c>
      <c r="C14" s="34" t="s">
        <v>544</v>
      </c>
      <c r="D14" s="17">
        <v>40000</v>
      </c>
      <c r="E14" s="17">
        <v>6508</v>
      </c>
      <c r="F14" s="17">
        <f>D14-E14</f>
        <v>33492</v>
      </c>
      <c r="G14" s="13"/>
    </row>
    <row r="15" spans="1:7" ht="30" x14ac:dyDescent="0.25">
      <c r="A15" s="33" t="s">
        <v>539</v>
      </c>
      <c r="B15" s="33" t="s">
        <v>357</v>
      </c>
      <c r="C15" s="34" t="s">
        <v>545</v>
      </c>
      <c r="D15" s="17">
        <v>40000</v>
      </c>
      <c r="E15" s="17">
        <v>6508</v>
      </c>
      <c r="F15" s="17">
        <f t="shared" ref="F15:F19" si="0">D15-E15</f>
        <v>33492</v>
      </c>
      <c r="G15" s="13"/>
    </row>
    <row r="16" spans="1:7" ht="30" x14ac:dyDescent="0.25">
      <c r="A16" s="33" t="s">
        <v>540</v>
      </c>
      <c r="B16" s="33" t="s">
        <v>360</v>
      </c>
      <c r="C16" s="34" t="s">
        <v>546</v>
      </c>
      <c r="D16" s="17">
        <v>40000</v>
      </c>
      <c r="E16" s="17">
        <v>6508</v>
      </c>
      <c r="F16" s="17">
        <f t="shared" si="0"/>
        <v>33492</v>
      </c>
      <c r="G16" s="13"/>
    </row>
    <row r="17" spans="1:7" ht="30" x14ac:dyDescent="0.25">
      <c r="A17" s="33" t="s">
        <v>541</v>
      </c>
      <c r="B17" s="33" t="s">
        <v>363</v>
      </c>
      <c r="C17" s="34" t="s">
        <v>547</v>
      </c>
      <c r="D17" s="17">
        <v>40000</v>
      </c>
      <c r="E17" s="17">
        <v>6508</v>
      </c>
      <c r="F17" s="17">
        <f t="shared" si="0"/>
        <v>33492</v>
      </c>
      <c r="G17" s="13"/>
    </row>
    <row r="18" spans="1:7" ht="30" x14ac:dyDescent="0.25">
      <c r="A18" s="33" t="s">
        <v>542</v>
      </c>
      <c r="B18" s="33" t="s">
        <v>366</v>
      </c>
      <c r="C18" s="34" t="s">
        <v>548</v>
      </c>
      <c r="D18" s="17">
        <v>15000</v>
      </c>
      <c r="E18" s="17">
        <v>6508</v>
      </c>
      <c r="F18" s="17">
        <f t="shared" si="0"/>
        <v>8492</v>
      </c>
      <c r="G18" s="13"/>
    </row>
    <row r="19" spans="1:7" ht="30" x14ac:dyDescent="0.25">
      <c r="A19" s="33" t="s">
        <v>543</v>
      </c>
      <c r="B19" s="33" t="s">
        <v>369</v>
      </c>
      <c r="C19" s="34" t="s">
        <v>549</v>
      </c>
      <c r="D19" s="17">
        <v>15000</v>
      </c>
      <c r="E19" s="17">
        <v>6508</v>
      </c>
      <c r="F19" s="17">
        <f t="shared" si="0"/>
        <v>8492</v>
      </c>
      <c r="G19" s="13"/>
    </row>
    <row r="20" spans="1:7" ht="26.25" customHeight="1" x14ac:dyDescent="0.25">
      <c r="F20" s="61">
        <f>MIN(F14:F19)</f>
        <v>8492</v>
      </c>
    </row>
    <row r="27" spans="1:7" ht="27.75" customHeight="1" x14ac:dyDescent="0.25"/>
  </sheetData>
  <mergeCells count="3">
    <mergeCell ref="A8:G8"/>
    <mergeCell ref="A11:C11"/>
    <mergeCell ref="D11:G11"/>
  </mergeCells>
  <pageMargins left="0.5" right="0" top="0" bottom="0" header="0.31496062992126" footer="0.31496062992126"/>
  <pageSetup orientation="landscape" r:id="rId1"/>
  <headerFooter>
    <oddFooter>&amp;L&amp;9GACA SER FORM 205-5     (10/2008)&amp;C &amp;R&amp;9Page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3:J27"/>
  <sheetViews>
    <sheetView topLeftCell="B1" zoomScale="115" zoomScaleNormal="115" workbookViewId="0">
      <selection activeCell="G5" sqref="G5"/>
    </sheetView>
  </sheetViews>
  <sheetFormatPr defaultColWidth="15.6640625" defaultRowHeight="13.2" x14ac:dyDescent="0.25"/>
  <cols>
    <col min="1" max="3" width="19.6640625" customWidth="1"/>
    <col min="4" max="5" width="15.6640625" customWidth="1"/>
    <col min="6" max="6" width="13.5546875" customWidth="1"/>
    <col min="7" max="7" width="29.6640625" customWidth="1"/>
    <col min="10" max="10" width="48.109375" customWidth="1"/>
    <col min="11" max="11" width="17.6640625" customWidth="1"/>
    <col min="12" max="12" width="43.44140625" customWidth="1"/>
  </cols>
  <sheetData>
    <row r="3" spans="1:10" ht="22.8" x14ac:dyDescent="0.4">
      <c r="A3" s="2"/>
      <c r="G3" s="3"/>
    </row>
    <row r="4" spans="1:10" ht="18" x14ac:dyDescent="0.35">
      <c r="A4" s="4"/>
      <c r="G4" s="5"/>
    </row>
    <row r="5" spans="1:10" x14ac:dyDescent="0.25">
      <c r="A5" s="6"/>
      <c r="G5" s="7"/>
    </row>
    <row r="8" spans="1:10" ht="39.6" customHeight="1" x14ac:dyDescent="0.25">
      <c r="A8" s="191" t="s">
        <v>350</v>
      </c>
      <c r="B8" s="191"/>
      <c r="C8" s="191"/>
      <c r="D8" s="180"/>
      <c r="E8" s="180"/>
      <c r="F8" s="180"/>
      <c r="G8" s="180"/>
    </row>
    <row r="9" spans="1:10" ht="23.4" customHeight="1" x14ac:dyDescent="0.25">
      <c r="A9" s="47" t="s">
        <v>349</v>
      </c>
      <c r="B9" s="48"/>
      <c r="C9" s="49"/>
      <c r="D9" s="47" t="s">
        <v>351</v>
      </c>
      <c r="E9" s="50"/>
      <c r="F9" s="50"/>
      <c r="G9" s="49"/>
    </row>
    <row r="10" spans="1:10" x14ac:dyDescent="0.25">
      <c r="A10" s="45"/>
      <c r="B10" s="1"/>
      <c r="C10" s="46"/>
      <c r="D10" s="45"/>
      <c r="E10" s="1"/>
      <c r="F10" s="1"/>
      <c r="G10" s="46"/>
    </row>
    <row r="11" spans="1:10" ht="25.2" customHeight="1" x14ac:dyDescent="0.25">
      <c r="A11" s="181" t="s">
        <v>640</v>
      </c>
      <c r="B11" s="182"/>
      <c r="C11" s="183"/>
      <c r="D11" s="184"/>
      <c r="E11" s="185"/>
      <c r="F11" s="185"/>
      <c r="G11" s="186"/>
    </row>
    <row r="12" spans="1:10" x14ac:dyDescent="0.25">
      <c r="A12" s="51"/>
      <c r="B12" s="52"/>
      <c r="C12" s="53"/>
      <c r="D12" s="55"/>
      <c r="E12" s="54"/>
      <c r="F12" s="56"/>
      <c r="G12" s="53"/>
    </row>
    <row r="13" spans="1:10" ht="44.4" customHeight="1" x14ac:dyDescent="0.25">
      <c r="A13" s="57" t="s">
        <v>0</v>
      </c>
      <c r="B13" s="57" t="s">
        <v>1</v>
      </c>
      <c r="C13" s="57" t="s">
        <v>2</v>
      </c>
      <c r="D13" s="58" t="s">
        <v>345</v>
      </c>
      <c r="E13" s="58" t="s">
        <v>348</v>
      </c>
      <c r="F13" s="58" t="s">
        <v>347</v>
      </c>
      <c r="G13" s="58" t="s">
        <v>346</v>
      </c>
      <c r="H13" s="12" t="s">
        <v>376</v>
      </c>
      <c r="I13" s="10"/>
      <c r="J13" s="11"/>
    </row>
    <row r="14" spans="1:10" ht="30" x14ac:dyDescent="0.25">
      <c r="A14" s="33" t="s">
        <v>353</v>
      </c>
      <c r="B14" s="33" t="s">
        <v>354</v>
      </c>
      <c r="C14" s="34" t="s">
        <v>532</v>
      </c>
      <c r="D14" s="17">
        <v>40000</v>
      </c>
      <c r="E14" s="17">
        <f t="shared" ref="E14:E19" si="0">H14+J14+I14</f>
        <v>3750</v>
      </c>
      <c r="F14" s="17">
        <f>D14-E14</f>
        <v>36250</v>
      </c>
      <c r="G14" s="13"/>
      <c r="H14" s="17">
        <v>3750</v>
      </c>
      <c r="I14" s="13"/>
      <c r="J14" s="13"/>
    </row>
    <row r="15" spans="1:10" ht="30" x14ac:dyDescent="0.25">
      <c r="A15" s="33" t="s">
        <v>356</v>
      </c>
      <c r="B15" s="33" t="s">
        <v>357</v>
      </c>
      <c r="C15" s="34" t="s">
        <v>533</v>
      </c>
      <c r="D15" s="17">
        <v>40000</v>
      </c>
      <c r="E15" s="17">
        <f t="shared" si="0"/>
        <v>3750</v>
      </c>
      <c r="F15" s="17">
        <f t="shared" ref="F15:F19" si="1">D15-E15</f>
        <v>36250</v>
      </c>
      <c r="G15" s="13"/>
      <c r="H15" s="17">
        <v>3750</v>
      </c>
      <c r="I15" s="13"/>
      <c r="J15" s="13"/>
    </row>
    <row r="16" spans="1:10" ht="30" x14ac:dyDescent="0.25">
      <c r="A16" s="33" t="s">
        <v>359</v>
      </c>
      <c r="B16" s="33" t="s">
        <v>360</v>
      </c>
      <c r="C16" s="34" t="s">
        <v>534</v>
      </c>
      <c r="D16" s="17">
        <v>40000</v>
      </c>
      <c r="E16" s="17">
        <f t="shared" si="0"/>
        <v>3750</v>
      </c>
      <c r="F16" s="17">
        <f t="shared" si="1"/>
        <v>36250</v>
      </c>
      <c r="G16" s="13"/>
      <c r="H16" s="17">
        <v>3750</v>
      </c>
      <c r="I16" s="13"/>
      <c r="J16" s="13"/>
    </row>
    <row r="17" spans="1:10" ht="30" x14ac:dyDescent="0.25">
      <c r="A17" s="33" t="s">
        <v>362</v>
      </c>
      <c r="B17" s="33" t="s">
        <v>363</v>
      </c>
      <c r="C17" s="34" t="s">
        <v>535</v>
      </c>
      <c r="D17" s="17">
        <v>40000</v>
      </c>
      <c r="E17" s="17">
        <f t="shared" si="0"/>
        <v>3750</v>
      </c>
      <c r="F17" s="17">
        <f t="shared" si="1"/>
        <v>36250</v>
      </c>
      <c r="G17" s="13"/>
      <c r="H17" s="17">
        <v>3750</v>
      </c>
      <c r="I17" s="13"/>
      <c r="J17" s="13"/>
    </row>
    <row r="18" spans="1:10" ht="45" x14ac:dyDescent="0.25">
      <c r="A18" s="33" t="s">
        <v>365</v>
      </c>
      <c r="B18" s="33" t="s">
        <v>366</v>
      </c>
      <c r="C18" s="34" t="s">
        <v>536</v>
      </c>
      <c r="D18" s="17">
        <v>15000</v>
      </c>
      <c r="E18" s="17">
        <f t="shared" si="0"/>
        <v>3750</v>
      </c>
      <c r="F18" s="17">
        <f t="shared" si="1"/>
        <v>11250</v>
      </c>
      <c r="G18" s="13"/>
      <c r="H18" s="17">
        <v>3750</v>
      </c>
      <c r="I18" s="13"/>
      <c r="J18" s="13"/>
    </row>
    <row r="19" spans="1:10" ht="45" x14ac:dyDescent="0.25">
      <c r="A19" s="33" t="s">
        <v>368</v>
      </c>
      <c r="B19" s="33" t="s">
        <v>369</v>
      </c>
      <c r="C19" s="34" t="s">
        <v>537</v>
      </c>
      <c r="D19" s="17">
        <v>15000</v>
      </c>
      <c r="E19" s="17">
        <f t="shared" si="0"/>
        <v>3750</v>
      </c>
      <c r="F19" s="17">
        <f t="shared" si="1"/>
        <v>11250</v>
      </c>
      <c r="G19" s="13"/>
      <c r="H19" s="17">
        <v>3750</v>
      </c>
      <c r="I19" s="13"/>
      <c r="J19" s="13"/>
    </row>
    <row r="20" spans="1:10" ht="30" customHeight="1" x14ac:dyDescent="0.25">
      <c r="F20" s="61"/>
    </row>
    <row r="27" spans="1:10" ht="30" customHeight="1" x14ac:dyDescent="0.25">
      <c r="F27" s="35"/>
    </row>
  </sheetData>
  <mergeCells count="3">
    <mergeCell ref="A8:G8"/>
    <mergeCell ref="A11:C11"/>
    <mergeCell ref="D11:G11"/>
  </mergeCells>
  <pageMargins left="0.5" right="0" top="0" bottom="0" header="0.31496062992126" footer="0.31496062992126"/>
  <pageSetup orientation="landscape" r:id="rId1"/>
  <headerFooter>
    <oddFooter>&amp;L&amp;9GACA SER FORM 205-5     (10/2008)&amp;C &amp;R&amp;9Page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18</vt:i4>
      </vt:variant>
    </vt:vector>
  </HeadingPairs>
  <TitlesOfParts>
    <vt:vector size="29" baseType="lpstr">
      <vt:lpstr>12304</vt:lpstr>
      <vt:lpstr>12258</vt:lpstr>
      <vt:lpstr>12279 INSTALLED</vt:lpstr>
      <vt:lpstr>12284 INSTALLED</vt:lpstr>
      <vt:lpstr>12252 INSTALLED</vt:lpstr>
      <vt:lpstr>12282 INSTALLED</vt:lpstr>
      <vt:lpstr>P-122</vt:lpstr>
      <vt:lpstr>P-115 INSTALLED</vt:lpstr>
      <vt:lpstr>P37983C</vt:lpstr>
      <vt:lpstr>Sheet1</vt:lpstr>
      <vt:lpstr>Sheet2</vt:lpstr>
      <vt:lpstr>'12252 INSTALLED'!Print_Area</vt:lpstr>
      <vt:lpstr>'12258'!Print_Area</vt:lpstr>
      <vt:lpstr>'12279 INSTALLED'!Print_Area</vt:lpstr>
      <vt:lpstr>'12282 INSTALLED'!Print_Area</vt:lpstr>
      <vt:lpstr>'12284 INSTALLED'!Print_Area</vt:lpstr>
      <vt:lpstr>'12304'!Print_Area</vt:lpstr>
      <vt:lpstr>'P-115 INSTALLED'!Print_Area</vt:lpstr>
      <vt:lpstr>'P-122'!Print_Area</vt:lpstr>
      <vt:lpstr>P37983C!Print_Area</vt:lpstr>
      <vt:lpstr>'12252 INSTALLED'!Print_Titles</vt:lpstr>
      <vt:lpstr>'12258'!Print_Titles</vt:lpstr>
      <vt:lpstr>'12279 INSTALLED'!Print_Titles</vt:lpstr>
      <vt:lpstr>'12282 INSTALLED'!Print_Titles</vt:lpstr>
      <vt:lpstr>'12284 INSTALLED'!Print_Titles</vt:lpstr>
      <vt:lpstr>'12304'!Print_Titles</vt:lpstr>
      <vt:lpstr>'P-115 INSTALLED'!Print_Titles</vt:lpstr>
      <vt:lpstr>'P-122'!Print_Titles</vt:lpstr>
      <vt:lpstr>P37983C!Print_Titles</vt:lpstr>
    </vt:vector>
  </TitlesOfParts>
  <Company>SRF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SRF Monthly Report</dc:title>
  <cp:lastModifiedBy>Robert</cp:lastModifiedBy>
  <cp:lastPrinted>2017-09-18T11:32:53Z</cp:lastPrinted>
  <dcterms:created xsi:type="dcterms:W3CDTF">2006-02-04T08:24:34Z</dcterms:created>
  <dcterms:modified xsi:type="dcterms:W3CDTF">2018-10-27T09:31:29Z</dcterms:modified>
  <cp:category>Report</cp:category>
</cp:coreProperties>
</file>