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255" windowWidth="24915" windowHeight="11895" activeTab="1"/>
  </bookViews>
  <sheets>
    <sheet name="Commisioning Spares" sheetId="3" r:id="rId1"/>
    <sheet name="2 Yr Ops and Capital Spares" sheetId="4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H213" i="4" l="1"/>
  <c r="H211" i="4"/>
  <c r="H250" i="4"/>
  <c r="H176" i="4" l="1"/>
  <c r="H174" i="4"/>
  <c r="H172" i="4"/>
  <c r="H170" i="4"/>
  <c r="H168" i="4"/>
  <c r="H166" i="4"/>
  <c r="H164" i="4"/>
  <c r="H162" i="4"/>
  <c r="H160" i="4"/>
  <c r="H158" i="4"/>
  <c r="H156" i="4"/>
  <c r="H131" i="4"/>
  <c r="H124" i="4"/>
  <c r="H122" i="4"/>
  <c r="A192" i="4"/>
  <c r="B192" i="4"/>
  <c r="C192" i="4"/>
  <c r="D192" i="4"/>
  <c r="A193" i="4"/>
  <c r="B193" i="4"/>
  <c r="C193" i="4"/>
  <c r="D193" i="4"/>
  <c r="A194" i="4"/>
  <c r="B194" i="4"/>
  <c r="C194" i="4"/>
  <c r="D194" i="4"/>
  <c r="A195" i="4"/>
  <c r="B195" i="4"/>
  <c r="C195" i="4"/>
  <c r="D195" i="4"/>
  <c r="A196" i="4"/>
  <c r="B196" i="4"/>
  <c r="C196" i="4"/>
  <c r="D196" i="4"/>
  <c r="A197" i="4"/>
  <c r="B197" i="4"/>
  <c r="C197" i="4"/>
  <c r="D197" i="4"/>
  <c r="A198" i="4"/>
  <c r="B198" i="4"/>
  <c r="C198" i="4"/>
  <c r="D198" i="4"/>
  <c r="A199" i="4"/>
  <c r="B199" i="4"/>
  <c r="C199" i="4"/>
  <c r="D199" i="4"/>
  <c r="A200" i="4"/>
  <c r="B200" i="4"/>
  <c r="C200" i="4"/>
  <c r="D200" i="4"/>
  <c r="H191" i="4"/>
  <c r="H90" i="4"/>
  <c r="H7" i="4" l="1"/>
  <c r="H327" i="4" l="1"/>
  <c r="H326" i="4" l="1"/>
  <c r="H325" i="4"/>
  <c r="H324" i="4"/>
  <c r="H323" i="4"/>
  <c r="H322" i="4"/>
  <c r="H321" i="4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F14" i="3"/>
  <c r="H363" i="4" l="1"/>
  <c r="H329" i="4"/>
  <c r="H298" i="4"/>
  <c r="H297" i="4"/>
  <c r="H296" i="4"/>
  <c r="H295" i="4"/>
  <c r="H294" i="4"/>
  <c r="H289" i="4"/>
  <c r="H288" i="4"/>
  <c r="H287" i="4"/>
  <c r="H286" i="4"/>
  <c r="H285" i="4"/>
  <c r="H284" i="4"/>
  <c r="H279" i="4"/>
  <c r="H278" i="4"/>
  <c r="H277" i="4"/>
  <c r="H275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4" i="4"/>
  <c r="H212" i="4"/>
  <c r="H210" i="4"/>
  <c r="H209" i="4"/>
  <c r="H208" i="4"/>
  <c r="H207" i="4"/>
  <c r="H206" i="4"/>
  <c r="H205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5" i="4"/>
  <c r="H173" i="4"/>
  <c r="H171" i="4"/>
  <c r="H169" i="4"/>
  <c r="H167" i="4"/>
  <c r="H165" i="4"/>
  <c r="H163" i="4"/>
  <c r="H161" i="4"/>
  <c r="H159" i="4"/>
  <c r="H157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8" i="4"/>
  <c r="H130" i="4"/>
  <c r="H129" i="4"/>
  <c r="H128" i="4"/>
  <c r="H127" i="4"/>
  <c r="H126" i="4"/>
  <c r="H125" i="4"/>
  <c r="H123" i="4"/>
  <c r="H121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301" i="4" l="1"/>
</calcChain>
</file>

<file path=xl/sharedStrings.xml><?xml version="1.0" encoding="utf-8"?>
<sst xmlns="http://schemas.openxmlformats.org/spreadsheetml/2006/main" count="1014" uniqueCount="534">
  <si>
    <t>Item</t>
  </si>
  <si>
    <t>Qty</t>
  </si>
  <si>
    <t>Part Number</t>
  </si>
  <si>
    <t>9905-4251AB</t>
  </si>
  <si>
    <t>RAM BODY, SHR/SEAL, L.H, 4.06 15</t>
  </si>
  <si>
    <t>9905-4151AB</t>
  </si>
  <si>
    <t>RAM BODY, SHR/SEAL, R.H, 4.06 15</t>
  </si>
  <si>
    <t>7804-2537</t>
  </si>
  <si>
    <t>REAR SEAL;4.06/4.50 RAM,H2S</t>
  </si>
  <si>
    <t>7935-0605</t>
  </si>
  <si>
    <t>SHCS .375 16UNC X 1.250 GRADE 8</t>
  </si>
  <si>
    <t>8801-0751</t>
  </si>
  <si>
    <t>SHEAR BLADE w/ Viton Packer L.H</t>
  </si>
  <si>
    <t>8801-0851</t>
  </si>
  <si>
    <t>SHEAR BLADE W/ LT VITON PACKER R</t>
  </si>
  <si>
    <t>8741-0132</t>
  </si>
  <si>
    <t>RETAINER BAR:4.06,10M COMBI Shear/Seal</t>
  </si>
  <si>
    <t>9905-1951AB</t>
  </si>
  <si>
    <t>RAM BODY, PIPE/SLIP, 2.0 CT 4.06</t>
  </si>
  <si>
    <t>8440-6751</t>
  </si>
  <si>
    <t>Slip Insert: 4.06 Combi 2</t>
  </si>
  <si>
    <t>8440-6451</t>
  </si>
  <si>
    <t>FRONT SEAL:4.06 COMBI VITON</t>
  </si>
  <si>
    <t>9905-1901</t>
  </si>
  <si>
    <t>REAR SEAL,COMBI VITON 4.06 15M ES BOP</t>
  </si>
  <si>
    <t>7813-4210</t>
  </si>
  <si>
    <t>O-RING 90 VITON</t>
  </si>
  <si>
    <t>9905-2426XB</t>
  </si>
  <si>
    <t>COMPRESSION PIN:4.06 15M ES INC9</t>
  </si>
  <si>
    <t>7824-1007</t>
  </si>
  <si>
    <t>RETAINER RING EXTERNAL</t>
  </si>
  <si>
    <t>8302-2721</t>
  </si>
  <si>
    <t>SEAL RETAINER BAR</t>
  </si>
  <si>
    <t>ES46-SK03</t>
  </si>
  <si>
    <t>SEAL KIT F/ SHEAR SEAL ACTUATOR</t>
  </si>
  <si>
    <t>ES46-SK04</t>
  </si>
  <si>
    <t>SEAL KIT,3.06/4.06 ES PIPE/SLIP</t>
  </si>
  <si>
    <t>DSW6-BK51</t>
  </si>
  <si>
    <t>DSW6-SK01</t>
  </si>
  <si>
    <t>Motor BAX 150TR- Epoxy coated</t>
  </si>
  <si>
    <t>Impellor-330/3-6/30*/PAGAS/3HL/14/5/2M6</t>
  </si>
  <si>
    <t>Centrifugal Fan</t>
  </si>
  <si>
    <t>Expansion Valve Orifice Assembly</t>
  </si>
  <si>
    <t>1002061S</t>
  </si>
  <si>
    <t>TEX2 Valve Body</t>
  </si>
  <si>
    <t>Perseus Series Flameproof LP switch</t>
  </si>
  <si>
    <t>Perseus Series Flameproof HP Switch</t>
  </si>
  <si>
    <t>Perseus Series Flameproof HPC switch</t>
  </si>
  <si>
    <t>Circaframe Filter 345 x 355 (2)</t>
  </si>
  <si>
    <t>On/Off Switch (Kestral)</t>
  </si>
  <si>
    <t>Manual Motor Starter</t>
  </si>
  <si>
    <t>MS 116 Aux Contact</t>
  </si>
  <si>
    <t>Contactor 230V/60Hz</t>
  </si>
  <si>
    <t>MCB 3 pole 2 amp D type</t>
  </si>
  <si>
    <t>MCB 2Pole 2Amp Type D</t>
  </si>
  <si>
    <t>MCB 2 Pole 1 Amp Type D</t>
  </si>
  <si>
    <t>Control Transformer (Kestral)</t>
  </si>
  <si>
    <t>Phase Sequence Monitor</t>
  </si>
  <si>
    <t>PLUGGABLE INTERFACE RELAY CR-P 2POLE C/O 8A</t>
  </si>
  <si>
    <t>STANDARD SOCKET FOR PLUGGABLE INTERFACE RELAY CR-P</t>
  </si>
  <si>
    <t>Compressor overtemp electronic release unit</t>
  </si>
  <si>
    <t>Safety Barrier</t>
  </si>
  <si>
    <t>FDS0057</t>
  </si>
  <si>
    <t>High Pressure Hydraulic Filter</t>
  </si>
  <si>
    <t>FDS0238</t>
  </si>
  <si>
    <t>FDS1477</t>
  </si>
  <si>
    <t>Charging Kit</t>
  </si>
  <si>
    <t>FDS0048</t>
  </si>
  <si>
    <t>Return Hydraulic Filter Element</t>
  </si>
  <si>
    <t>FDS1060</t>
  </si>
  <si>
    <t>Suction Filter</t>
  </si>
  <si>
    <t>FDS1382</t>
  </si>
  <si>
    <t>Cartridge</t>
  </si>
  <si>
    <t>FDS1383</t>
  </si>
  <si>
    <t>FDS1397</t>
  </si>
  <si>
    <t>FDS1864</t>
  </si>
  <si>
    <t>Small Fuse Base 1.25A (Pack of 5)</t>
  </si>
  <si>
    <t>FDS0010</t>
  </si>
  <si>
    <t>FDS0012</t>
  </si>
  <si>
    <t>FDS0018</t>
  </si>
  <si>
    <t>FDS0043</t>
  </si>
  <si>
    <t>FDS0044</t>
  </si>
  <si>
    <t>FDS0046</t>
  </si>
  <si>
    <t>FDS0071</t>
  </si>
  <si>
    <t>FDS0072</t>
  </si>
  <si>
    <t>FDS0121</t>
  </si>
  <si>
    <t>FDS0159</t>
  </si>
  <si>
    <t>FDS0203</t>
  </si>
  <si>
    <t>FDS0483</t>
  </si>
  <si>
    <t>FDS0865</t>
  </si>
  <si>
    <t>FDS1003</t>
  </si>
  <si>
    <t>FDS1072A</t>
  </si>
  <si>
    <t>FDS1328</t>
  </si>
  <si>
    <t>FDS1330</t>
  </si>
  <si>
    <t>FDS1500</t>
  </si>
  <si>
    <t>FDS1502</t>
  </si>
  <si>
    <t>FDS1503</t>
  </si>
  <si>
    <t>FDS1504</t>
  </si>
  <si>
    <t>FDS1505</t>
  </si>
  <si>
    <t>FDS1507</t>
  </si>
  <si>
    <t>FDS1508</t>
  </si>
  <si>
    <t>FDS1511</t>
  </si>
  <si>
    <t>FDS1515</t>
  </si>
  <si>
    <t>FDS1526</t>
  </si>
  <si>
    <t>FDS1534</t>
  </si>
  <si>
    <t>FDS1535</t>
  </si>
  <si>
    <t>FDS1536</t>
  </si>
  <si>
    <t>FDS1537</t>
  </si>
  <si>
    <t>FDS1538</t>
  </si>
  <si>
    <t>FDS1541</t>
  </si>
  <si>
    <t>Joystick</t>
  </si>
  <si>
    <t>FDS1544</t>
  </si>
  <si>
    <t>FDS1784</t>
  </si>
  <si>
    <t>FDS1794</t>
  </si>
  <si>
    <t>FDS1799</t>
  </si>
  <si>
    <t>FDS1812</t>
  </si>
  <si>
    <t>FDS1816</t>
  </si>
  <si>
    <t>FDS1817</t>
  </si>
  <si>
    <t>FDS1818</t>
  </si>
  <si>
    <t>FDS1844</t>
  </si>
  <si>
    <t>FDS1847</t>
  </si>
  <si>
    <t>FDS1850</t>
  </si>
  <si>
    <t>FDS1851</t>
  </si>
  <si>
    <t>FDS1863</t>
  </si>
  <si>
    <t>Small Fuse Base 1.25A</t>
  </si>
  <si>
    <t>FDS1865</t>
  </si>
  <si>
    <t>FDS1867</t>
  </si>
  <si>
    <t>FDS1870</t>
  </si>
  <si>
    <t>FDS1871</t>
  </si>
  <si>
    <t>FDS1873</t>
  </si>
  <si>
    <t>FDS1874</t>
  </si>
  <si>
    <t>FDS1885</t>
  </si>
  <si>
    <t>FDS1887</t>
  </si>
  <si>
    <t>FDS1888</t>
  </si>
  <si>
    <t>FDS1889</t>
  </si>
  <si>
    <t>FDS1890</t>
  </si>
  <si>
    <t>FDS1891</t>
  </si>
  <si>
    <t>FDS1892</t>
  </si>
  <si>
    <t>FDS1893</t>
  </si>
  <si>
    <t>FDS1894</t>
  </si>
  <si>
    <t>FDS1895</t>
  </si>
  <si>
    <t>FDS1896</t>
  </si>
  <si>
    <t>FDS1897</t>
  </si>
  <si>
    <t>FDS1898</t>
  </si>
  <si>
    <t>FDS1899</t>
  </si>
  <si>
    <t>FDS1956</t>
  </si>
  <si>
    <t>FDS1957</t>
  </si>
  <si>
    <t>FDS1958</t>
  </si>
  <si>
    <t>FDS1959</t>
  </si>
  <si>
    <t>FDS1960</t>
  </si>
  <si>
    <t>FDS1961</t>
  </si>
  <si>
    <t>FDS1962</t>
  </si>
  <si>
    <t>FDS1963</t>
  </si>
  <si>
    <t>FDS1964</t>
  </si>
  <si>
    <t>Module Of Outputs  Analogiques 8 Ways Isolees</t>
  </si>
  <si>
    <t>FDS1967</t>
  </si>
  <si>
    <t>FDS1968</t>
  </si>
  <si>
    <t>FDS1969</t>
  </si>
  <si>
    <t>Total</t>
  </si>
  <si>
    <t>Mech Start Up Spares</t>
  </si>
  <si>
    <t>ELECTICAL SPARE PARTS</t>
  </si>
  <si>
    <t>ALL SUB-ASSEMBLIES</t>
  </si>
  <si>
    <t>Part Description</t>
  </si>
  <si>
    <t>Unit Price</t>
  </si>
  <si>
    <t>Extended Price</t>
  </si>
  <si>
    <t>MECHANICAL SPARE PARTS</t>
  </si>
  <si>
    <t>CT INJECTOR &amp; GOOSNECK</t>
  </si>
  <si>
    <t>FDS0003B</t>
  </si>
  <si>
    <t>Brake</t>
  </si>
  <si>
    <t>FDS0075</t>
  </si>
  <si>
    <t>Motor</t>
  </si>
  <si>
    <t>FDS0085</t>
  </si>
  <si>
    <t>FDS0089</t>
  </si>
  <si>
    <t>Directional Valve</t>
  </si>
  <si>
    <t>FDS0090</t>
  </si>
  <si>
    <t>FDS0091</t>
  </si>
  <si>
    <t>Shuttle Valve</t>
  </si>
  <si>
    <t>FDS0092</t>
  </si>
  <si>
    <t>FDS0106</t>
  </si>
  <si>
    <t>FDS0109</t>
  </si>
  <si>
    <t>FDS0111</t>
  </si>
  <si>
    <t>FDS0114</t>
  </si>
  <si>
    <t>FDS0116</t>
  </si>
  <si>
    <t>FDS0166</t>
  </si>
  <si>
    <t>Ball Valve</t>
  </si>
  <si>
    <t>FDS0197</t>
  </si>
  <si>
    <t>Velocity Check</t>
  </si>
  <si>
    <t>FDS0198</t>
  </si>
  <si>
    <t>Check Valve</t>
  </si>
  <si>
    <t>FDS0199</t>
  </si>
  <si>
    <t>Pilot Check Valve</t>
  </si>
  <si>
    <t>FDS0201</t>
  </si>
  <si>
    <t>Hydraulic Directional Control Valve</t>
  </si>
  <si>
    <t>FDS0202</t>
  </si>
  <si>
    <t>Proportional Control Valve</t>
  </si>
  <si>
    <t>FDS0227</t>
  </si>
  <si>
    <t>Gauge</t>
  </si>
  <si>
    <t>FDS0347</t>
  </si>
  <si>
    <t>FDS1041</t>
  </si>
  <si>
    <t>Quick Coupler</t>
  </si>
  <si>
    <t>FDS1042</t>
  </si>
  <si>
    <t>FDS1049</t>
  </si>
  <si>
    <t>FDS1052</t>
  </si>
  <si>
    <t>Accumulator - 0.5L</t>
  </si>
  <si>
    <t>FDS1054</t>
  </si>
  <si>
    <t>Accumulator - 4L</t>
  </si>
  <si>
    <t>FDS1335</t>
  </si>
  <si>
    <t>Hp Hydraulic Filter</t>
  </si>
  <si>
    <t>FDS1358</t>
  </si>
  <si>
    <t>FDS1364</t>
  </si>
  <si>
    <t>Cylinder</t>
  </si>
  <si>
    <t>FDS1375</t>
  </si>
  <si>
    <t>Hydraulic Cylinder</t>
  </si>
  <si>
    <t>FDS1376</t>
  </si>
  <si>
    <t>FDS1407A</t>
  </si>
  <si>
    <t>Hydraulic Piston Motor</t>
  </si>
  <si>
    <t>FDS1469</t>
  </si>
  <si>
    <t>FDS1634</t>
  </si>
  <si>
    <t>FDS1642</t>
  </si>
  <si>
    <t>Goose Neck Roller Assembly</t>
  </si>
  <si>
    <t>FDS1712</t>
  </si>
  <si>
    <t>E-Stop Control</t>
  </si>
  <si>
    <t>FDS1775</t>
  </si>
  <si>
    <t>FDS2009</t>
  </si>
  <si>
    <t>CT REEL</t>
  </si>
  <si>
    <t>FDS0003</t>
  </si>
  <si>
    <t>Hydraulic Brake</t>
  </si>
  <si>
    <t>FDS0065</t>
  </si>
  <si>
    <t>FDS0101</t>
  </si>
  <si>
    <t>FDS0141A</t>
  </si>
  <si>
    <t>Valve</t>
  </si>
  <si>
    <t>Velocity Fuse</t>
  </si>
  <si>
    <t>FDS0344</t>
  </si>
  <si>
    <t>FDS1062</t>
  </si>
  <si>
    <t>Block &amp; Bleed Valve</t>
  </si>
  <si>
    <t>FDS1068</t>
  </si>
  <si>
    <t>3 Way Ball Valve</t>
  </si>
  <si>
    <t>FDS1069</t>
  </si>
  <si>
    <t>Directional Control Valve</t>
  </si>
  <si>
    <t>FDS1071</t>
  </si>
  <si>
    <t>Hydraulic Motor</t>
  </si>
  <si>
    <t>FDS1365</t>
  </si>
  <si>
    <t>Hydraulic Cylinder - L/W Raise-Lower</t>
  </si>
  <si>
    <t>FDS1366</t>
  </si>
  <si>
    <t>Hydraulic Cylinder - Gin Pole</t>
  </si>
  <si>
    <t>FDS1367</t>
  </si>
  <si>
    <t>Hydraulic Cylinder - Cradle</t>
  </si>
  <si>
    <t>FDS1368</t>
  </si>
  <si>
    <t>Hydraulic Cylinder - Spigot Shaft</t>
  </si>
  <si>
    <t>FDS1369</t>
  </si>
  <si>
    <t>Hydraulic Cylinder - Feed Ramp</t>
  </si>
  <si>
    <t>FDS1370</t>
  </si>
  <si>
    <t>Hydraulic Cylinder - L/W Tilt</t>
  </si>
  <si>
    <t>FDS1371</t>
  </si>
  <si>
    <t>Hydraulic Cylinder - Clamp</t>
  </si>
  <si>
    <t>FDS1372</t>
  </si>
  <si>
    <t>Hydraulic Cylinder - Walkway</t>
  </si>
  <si>
    <t>FDS1373</t>
  </si>
  <si>
    <t>Hydraulic Cylinder - Tension</t>
  </si>
  <si>
    <t>FDS1374</t>
  </si>
  <si>
    <t>Hydraulic Cylinder - Traction</t>
  </si>
  <si>
    <t>FDS1377</t>
  </si>
  <si>
    <t>Hydraulic Cylinder - Drive Chain Tension</t>
  </si>
  <si>
    <t>FDS1384</t>
  </si>
  <si>
    <t>FDS1385</t>
  </si>
  <si>
    <t>FDS1392</t>
  </si>
  <si>
    <t>Flow Control Valve</t>
  </si>
  <si>
    <t>FDS1393</t>
  </si>
  <si>
    <t>FDS1395</t>
  </si>
  <si>
    <t>Relief Valve</t>
  </si>
  <si>
    <t>FDS1402</t>
  </si>
  <si>
    <t>Hydraulic Spool Valve</t>
  </si>
  <si>
    <t>FDS1403</t>
  </si>
  <si>
    <t>FDS1404</t>
  </si>
  <si>
    <t>FDS1405</t>
  </si>
  <si>
    <t>FDS1490</t>
  </si>
  <si>
    <t>Mechanical Counter</t>
  </si>
  <si>
    <t>FDS1491</t>
  </si>
  <si>
    <t>Measuring Wheel</t>
  </si>
  <si>
    <t>FDS1768</t>
  </si>
  <si>
    <t>FDS2039</t>
  </si>
  <si>
    <t>Level Wind Traverse Roller</t>
  </si>
  <si>
    <t>INJECTOR TRANSPORT BASKET</t>
  </si>
  <si>
    <t>FDS0082</t>
  </si>
  <si>
    <t>Hydraulic Flow Control</t>
  </si>
  <si>
    <t>FDS0799</t>
  </si>
  <si>
    <t>Hydraulic Ball Valve</t>
  </si>
  <si>
    <t>FDS1051</t>
  </si>
  <si>
    <t>Hydraulic Pump</t>
  </si>
  <si>
    <t>FDS1053</t>
  </si>
  <si>
    <t>Hydraulic Accumulator - 1L</t>
  </si>
  <si>
    <t>FDS1360</t>
  </si>
  <si>
    <t>Hydraulic Cylinder - Tilt Dolly</t>
  </si>
  <si>
    <t>FDS1361</t>
  </si>
  <si>
    <t>Hydraulic Cylinder - Gate Flipover</t>
  </si>
  <si>
    <t>FDS1398</t>
  </si>
  <si>
    <t>HYDRAULIC POWER UNIT</t>
  </si>
  <si>
    <t>FDS0052</t>
  </si>
  <si>
    <t>Hydraulic Tank Breather</t>
  </si>
  <si>
    <t>FDS0064</t>
  </si>
  <si>
    <t>Bowden Pressure Gauge</t>
  </si>
  <si>
    <t>Needle Valve</t>
  </si>
  <si>
    <t>FDS0086</t>
  </si>
  <si>
    <t>FDS0107</t>
  </si>
  <si>
    <t>FDS0115</t>
  </si>
  <si>
    <t>FDS0162</t>
  </si>
  <si>
    <t>Cooler Inlet Filter Element</t>
  </si>
  <si>
    <t>Flter Element</t>
  </si>
  <si>
    <t>FDS0246</t>
  </si>
  <si>
    <t>Vane Pump</t>
  </si>
  <si>
    <t>FDS0264</t>
  </si>
  <si>
    <t>45 Series</t>
  </si>
  <si>
    <t>FDS0956</t>
  </si>
  <si>
    <t>Drive Coupler Element</t>
  </si>
  <si>
    <t>FDS1032</t>
  </si>
  <si>
    <t>FDS1033</t>
  </si>
  <si>
    <t>FDS1036</t>
  </si>
  <si>
    <t>FDS1037</t>
  </si>
  <si>
    <t>FDS1050</t>
  </si>
  <si>
    <t>Proportional Valve</t>
  </si>
  <si>
    <t>FDS1051A</t>
  </si>
  <si>
    <t>Haskell Pump</t>
  </si>
  <si>
    <t>FDS1055A</t>
  </si>
  <si>
    <t>Accumulator Bladder Kit - 54L</t>
  </si>
  <si>
    <t>FDS1058</t>
  </si>
  <si>
    <t>Hydraulic Check Valve</t>
  </si>
  <si>
    <t>FDS1061</t>
  </si>
  <si>
    <t>FDS1063</t>
  </si>
  <si>
    <t>Hydro Pneumatic Switch</t>
  </si>
  <si>
    <t>FDS1067A</t>
  </si>
  <si>
    <t>Hydraulic Flow Meter</t>
  </si>
  <si>
    <t>FDS1091</t>
  </si>
  <si>
    <t>FDS1323</t>
  </si>
  <si>
    <t xml:space="preserve">Solenoid Valve </t>
  </si>
  <si>
    <t>FDS1325</t>
  </si>
  <si>
    <t>Water Seperator</t>
  </si>
  <si>
    <t>FDS1326</t>
  </si>
  <si>
    <t>FDS1327</t>
  </si>
  <si>
    <t>FDS1329</t>
  </si>
  <si>
    <t>FDS1332</t>
  </si>
  <si>
    <t>FDS1380</t>
  </si>
  <si>
    <t>FDS1635</t>
  </si>
  <si>
    <t>FDS1636</t>
  </si>
  <si>
    <t>FDS1637</t>
  </si>
  <si>
    <t>FDS1667</t>
  </si>
  <si>
    <t>Fan Motor</t>
  </si>
  <si>
    <t>FDS1696</t>
  </si>
  <si>
    <t>FDS1736</t>
  </si>
  <si>
    <t>Regulator</t>
  </si>
  <si>
    <t>FDS1972</t>
  </si>
  <si>
    <t>FDS1973</t>
  </si>
  <si>
    <t>FDS2008</t>
  </si>
  <si>
    <t>Relay Valve</t>
  </si>
  <si>
    <t>FDS2011</t>
  </si>
  <si>
    <t>FDS2012</t>
  </si>
  <si>
    <t>CAPITAL EQUIPMENT SPARES</t>
  </si>
  <si>
    <t>FDS1362C</t>
  </si>
  <si>
    <t>Arch Support Cylinder</t>
  </si>
  <si>
    <t>FDS2030</t>
  </si>
  <si>
    <t>Injector Drive Chain (single chain)</t>
  </si>
  <si>
    <t>FDS2040</t>
  </si>
  <si>
    <t>Injector Drive Chain Idler Sprocket</t>
  </si>
  <si>
    <t>FDS1441</t>
  </si>
  <si>
    <t>CT Reel Rotating Joint</t>
  </si>
  <si>
    <t>FDS1465</t>
  </si>
  <si>
    <t>CT Reel Drive Chain</t>
  </si>
  <si>
    <t>CT Reel Drive Gearbox</t>
  </si>
  <si>
    <t>FDS2020</t>
  </si>
  <si>
    <t>Tensioner Drive Gearbox</t>
  </si>
  <si>
    <t>FDS2033</t>
  </si>
  <si>
    <t>Tensioner Head Drive Chain (single chain)</t>
  </si>
  <si>
    <t>FDS2041</t>
  </si>
  <si>
    <t>Tensioner Drive Chain Idler Sprocket</t>
  </si>
  <si>
    <t>FDS1777</t>
  </si>
  <si>
    <t>P14 Piston Pump</t>
  </si>
  <si>
    <t>FDS2013</t>
  </si>
  <si>
    <t>E Frame 45 Series Pump</t>
  </si>
  <si>
    <t>FDS2014</t>
  </si>
  <si>
    <t>250kW Electric Motor</t>
  </si>
  <si>
    <t>20kW Electric Motor</t>
  </si>
  <si>
    <t>PCE</t>
  </si>
  <si>
    <t>CT Logics</t>
  </si>
  <si>
    <t>HVAC &amp; Refrigeration Engineering Ltd.</t>
  </si>
  <si>
    <t>ELECTRICAL &amp; MECHANICAL SPARE PARTS</t>
  </si>
  <si>
    <t>HVAC</t>
  </si>
  <si>
    <t>2006-4551</t>
  </si>
  <si>
    <t>Valve Driver 1.2A HPU Eex d</t>
  </si>
  <si>
    <t>Valve Driver 600mA HPU Eex d</t>
  </si>
  <si>
    <t>Pressure Transducer 3000psi Reel, Inj</t>
  </si>
  <si>
    <t>Filter Switch High Pressure</t>
  </si>
  <si>
    <t>Tank Level Switch HPU</t>
  </si>
  <si>
    <t>Emergency Stop PB Red Chair</t>
  </si>
  <si>
    <t>Filter Switch Adjustable 19Psi Low Pressure</t>
  </si>
  <si>
    <t>Coil For SK7709 Valve HPU, Reel, Inj</t>
  </si>
  <si>
    <t>Module Inputs Tor 32E 24Vdc,  He 10 HPU PLC</t>
  </si>
  <si>
    <t>10K Potentiometer Chair</t>
  </si>
  <si>
    <t>Module Inputs Analogiques 16 Ways Haut Niveau HPU PLC</t>
  </si>
  <si>
    <t>Solenoid For AD3XD15EA Valve HPU, Reel, Inj</t>
  </si>
  <si>
    <t>Vacuum Switch (Dual Snap) HPU</t>
  </si>
  <si>
    <t>Temperature Sensor 4-20ma HPU</t>
  </si>
  <si>
    <t>Module Of Processor TSX 57-30 16 Racks HPU PLC</t>
  </si>
  <si>
    <t>Ensemble Coupleur Bus Profibus DP For TSX/PMX/PCX HPU PLC</t>
  </si>
  <si>
    <t>Fieldbus Barrier Reel, Inj</t>
  </si>
  <si>
    <t>Resistive Barrier Chair enclosure</t>
  </si>
  <si>
    <t>Module Cpu Zone 1 HPU, Reel, Inj</t>
  </si>
  <si>
    <t>Module Inputs Logique 16E Zone 1 remote I/O HPU, Reel, Inj</t>
  </si>
  <si>
    <t>Inductive Proximity Sensor 30mm Reel</t>
  </si>
  <si>
    <t>Load Cell 50K Inj weight</t>
  </si>
  <si>
    <t>Load Pin 15K Inj Gooseneck</t>
  </si>
  <si>
    <t>Load Pin 5K Tens Inj Feedramp</t>
  </si>
  <si>
    <t>Profibus Encoder Clock Wise Inj, Tens counter and levelwind</t>
  </si>
  <si>
    <t>Profibus Encoder Counter Clock Wise Inj</t>
  </si>
  <si>
    <t>Joystick Chair</t>
  </si>
  <si>
    <t>18" Panel Computer (Must Be Programmed) Chair, Remote BOP</t>
  </si>
  <si>
    <t>Relay 1OC HPU Eex e2</t>
  </si>
  <si>
    <t>Relay 1 No/Nc  HPU Eex d</t>
  </si>
  <si>
    <t>Pressure Transducer  1000psi Reel, Inj</t>
  </si>
  <si>
    <t>Pressure Transducer  5000psi Reel, Inj</t>
  </si>
  <si>
    <t>Module Inputs Ana 8E  Zone 1 remote I/O HPU, Reel, Inj</t>
  </si>
  <si>
    <t>Module Of Outputs  Relay 8SZone 1 remote I/O HPU, Reel, Inj</t>
  </si>
  <si>
    <t xml:space="preserve">Small Fuse Base 2.00A (2A Time Delay Fuse 5/Pack) </t>
  </si>
  <si>
    <t>Flow Transmitter HPU BOP Flow</t>
  </si>
  <si>
    <t>Relay 4Pdt (4Pdt, 5A, Bif, Plug - In/Solder, Led) HPU Eex d</t>
  </si>
  <si>
    <t>2 Channel Galvanic Barrier Chair Enclosure</t>
  </si>
  <si>
    <t>Emergency Stop Button Zone 1  HPU Local Panel</t>
  </si>
  <si>
    <t>2 Position Selector Switch Zone 1 HPU Local Panel</t>
  </si>
  <si>
    <t>Pilot Light Zone 1 (Universal Pl12 – 254Volt)  HPU Local Panel, Chair</t>
  </si>
  <si>
    <t>Pcmcia Rs485/Modbus Card (Pcmcia Board) HPU PLC</t>
  </si>
  <si>
    <t>Pressure Transducer Zone 1 600Psi HPU</t>
  </si>
  <si>
    <t>Pressure Transducer Zone 1 5000Psi HPU</t>
  </si>
  <si>
    <t>Pressure Transducer Zone 1 10000Psi HPU</t>
  </si>
  <si>
    <t xml:space="preserve">Valve Controller Tension Inj. Drive </t>
  </si>
  <si>
    <t>Namur Encoder Reel Rotation</t>
  </si>
  <si>
    <t>Pushbutton Horn Chair</t>
  </si>
  <si>
    <t>Solenoid Atex Valve Tens Inj Drive</t>
  </si>
  <si>
    <t>8 Port Switch+Nat Chair</t>
  </si>
  <si>
    <t>Encoder Absolute Analog HPU Pump Stroker Position</t>
  </si>
  <si>
    <t>Inductive Proximity Sensor  12 mm Gooseneck park position</t>
  </si>
  <si>
    <t>Camera EEx D Reel</t>
  </si>
  <si>
    <t>Profibus Repeater HPU Eex e2</t>
  </si>
  <si>
    <t>15" Polaris Panel Pc (Must Be Programmed) HPU Local Panel</t>
  </si>
  <si>
    <t>Circuit Breaker  1P, 8A, HPU 24VDC Breaker Panel</t>
  </si>
  <si>
    <t>Zone 1 Horn HPU Gas/fire Alarm</t>
  </si>
  <si>
    <t>Zone 1 Beacon HPU Gas/fire Alarm</t>
  </si>
  <si>
    <t>Quintoring (Quint – Oring/24Dc/2X20/1X40) HPU Eex d</t>
  </si>
  <si>
    <t>DC UPS Module V2 (Quint – Ups/24Dc/24Dc/40)  HPU Eex d</t>
  </si>
  <si>
    <t>Power Supply  24Vdc 20A (Quint – Ps/1Ac/24Dc/20)  HPU Eex d</t>
  </si>
  <si>
    <t>Safety Relay (Psr - Scp – 24Uc/Esa2/2X1/1X2) HPU</t>
  </si>
  <si>
    <t>Zone 1 Ethernet Switch HPU Eex e2</t>
  </si>
  <si>
    <t>Module Of Outputs  Logique 4 IS HPU Remote I/O</t>
  </si>
  <si>
    <t>Module Of Outputs  Tor 8S Relay 24 120V DC 5A HPU PLC</t>
  </si>
  <si>
    <t>Modules Of Power Supply Of Rack 50W HPU PLC</t>
  </si>
  <si>
    <t>410 A Soft Start Soft Starter panel</t>
  </si>
  <si>
    <t>Thermistor Trip Relay Soft Starter panel</t>
  </si>
  <si>
    <t>Contactor Soft Starter panel</t>
  </si>
  <si>
    <t>Relay Soft Starter panel</t>
  </si>
  <si>
    <t>Mccb Soft Starter panel</t>
  </si>
  <si>
    <t>Fuse (Fast - Act Minifuse 250V) HPU Eex d</t>
  </si>
  <si>
    <t>Breaker 2 Pole HPU 220V AC Breaker Panel</t>
  </si>
  <si>
    <t>Valve Driver 2.0A HPU Eex d</t>
  </si>
  <si>
    <t>Voltage Converter  HPU Eex d</t>
  </si>
  <si>
    <t>Pressure Transducer 15000psi Circulating Press.</t>
  </si>
  <si>
    <t>Qty Installed</t>
  </si>
  <si>
    <t>Lead Time</t>
  </si>
  <si>
    <t>stk - 2 wks</t>
  </si>
  <si>
    <t>2 - 4 wks</t>
  </si>
  <si>
    <t>6 - 8 wks</t>
  </si>
  <si>
    <t>6 wks</t>
  </si>
  <si>
    <t>FDS0003BS</t>
  </si>
  <si>
    <t>Ausco Brake Service Kit</t>
  </si>
  <si>
    <t>CT Injector Gearbox</t>
  </si>
  <si>
    <t>FDS1364K</t>
  </si>
  <si>
    <t>Cylinder (Seal Kit)</t>
  </si>
  <si>
    <t>FDS1375K</t>
  </si>
  <si>
    <t>Hydraulic Cylinder (Seal Kit)</t>
  </si>
  <si>
    <t>FDS1376K</t>
  </si>
  <si>
    <t>FDS1775K</t>
  </si>
  <si>
    <t>FDS2009K</t>
  </si>
  <si>
    <t>1 - 2 wks</t>
  </si>
  <si>
    <t>2 wks</t>
  </si>
  <si>
    <t>8 - 10 wks</t>
  </si>
  <si>
    <t>4 - 6 wks</t>
  </si>
  <si>
    <t>?</t>
  </si>
  <si>
    <t>FDS0003S</t>
  </si>
  <si>
    <t>FDS1366K</t>
  </si>
  <si>
    <t>Hydraulic Cylinder - Gin Pole (Seal Kit)</t>
  </si>
  <si>
    <t>FDS1367K</t>
  </si>
  <si>
    <t>Hydraulic Cylinder - Cradle (Seal Kit)</t>
  </si>
  <si>
    <t>FDS1368K</t>
  </si>
  <si>
    <t>Hydraulic Cylinder - Spigot Shaft (Seal Kit)</t>
  </si>
  <si>
    <t>FDS1369K</t>
  </si>
  <si>
    <t>Hydraulic Cylinder - Feed Ramp (Seal Kit)</t>
  </si>
  <si>
    <t>FDS1370K</t>
  </si>
  <si>
    <t>Hydraulic Cylinder - L/W Tilt (Seal Kit)</t>
  </si>
  <si>
    <t>FDS1371K</t>
  </si>
  <si>
    <t>Hydraulic Cylinder - Clamp (Seal Kit)</t>
  </si>
  <si>
    <t>FDS1372K</t>
  </si>
  <si>
    <t>Hydraulic Cylinder - Walkway (Seal Kit)</t>
  </si>
  <si>
    <t>FDS1373K</t>
  </si>
  <si>
    <t>Hydraulic Cylinder - Tension (Seal Kit)</t>
  </si>
  <si>
    <t>FDS1374K</t>
  </si>
  <si>
    <t>Hydraulic Cylinder - Traction (Seal Kit)</t>
  </si>
  <si>
    <t>FDS1377K</t>
  </si>
  <si>
    <t>Hydraulic Cylinder - Drive Chain Tension (Seal Kit)</t>
  </si>
  <si>
    <t>9 - 11 wks</t>
  </si>
  <si>
    <t>12 - 14 wks</t>
  </si>
  <si>
    <t>2 - 3 wks</t>
  </si>
  <si>
    <t>FDS1360K</t>
  </si>
  <si>
    <t>Hydraulic Cylinder - Tilt Dolly (Seal Kit)</t>
  </si>
  <si>
    <t>FDS1361K</t>
  </si>
  <si>
    <t>Hydraulic Cylinder - Gate Flipover (Seal Kit)</t>
  </si>
  <si>
    <t>FDS1091K</t>
  </si>
  <si>
    <t>FDS1362K</t>
  </si>
  <si>
    <t>Arch Support Cylinder (Seal Kit)</t>
  </si>
  <si>
    <t>20 - 26 wks</t>
  </si>
  <si>
    <t>Stock</t>
  </si>
  <si>
    <t xml:space="preserve">Qty Installed </t>
  </si>
  <si>
    <t>12 - 16 wks</t>
  </si>
  <si>
    <t>3 wks</t>
  </si>
  <si>
    <t>4 wks</t>
  </si>
  <si>
    <t>3 - 6 wks</t>
  </si>
  <si>
    <t>BUSHING STACK 2.00 (2 Door Side door Stripper)</t>
  </si>
  <si>
    <t>SEALS KIT: TWO DOOR (2 Door Side door Stripper)</t>
  </si>
  <si>
    <t>Packer, One Piece   2.00" CT   5.50" od (2 Door Side door Stripper)</t>
  </si>
  <si>
    <t xml:space="preserve">                    NOV Texas Oil Tools </t>
  </si>
  <si>
    <t>5 wks</t>
  </si>
  <si>
    <t>7-10 Days</t>
  </si>
  <si>
    <t>Stock*</t>
  </si>
  <si>
    <t>* Normally held in stock, but depends on time of purchase order, maximum of 8 wks if out of stock.</t>
  </si>
  <si>
    <t>na</t>
  </si>
  <si>
    <t>FDS2027</t>
  </si>
  <si>
    <t>FDS1974</t>
  </si>
  <si>
    <t>FDS1966</t>
  </si>
  <si>
    <t>FDS1965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</si>
</sst>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[$$-409]#,##0.00"/>
    <numFmt numFmtId="166" formatCode="&quot;£&quot;#,##0.00"/>
    <numFmt numFmtId="167" formatCode="[$$-409]#,##0.00_ ;\-[$$-409]#,##0.00\ "/>
  </numFmts>
  <fonts count="14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color indexed="8"/>
      <name val="Arial"/>
      <family val="2"/>
      <scheme val="minor"/>
    </font>
    <font>
      <b/>
      <sz val="11"/>
      <color indexed="8"/>
      <name val="Arial"/>
      <family val="2"/>
      <scheme val="minor"/>
    </font>
    <font>
      <b/>
      <sz val="14"/>
      <color indexed="8"/>
      <name val="Calibri"/>
      <family val="2"/>
    </font>
    <font>
      <sz val="11"/>
      <color indexed="8"/>
      <name val="Arial"/>
      <family val="2"/>
      <scheme val="minor"/>
    </font>
    <font>
      <b/>
      <sz val="14"/>
      <color theme="1"/>
      <name val="Calibri"/>
      <family val="2"/>
    </font>
    <font>
      <sz val="11"/>
      <color theme="1"/>
      <name val="Arial"/>
      <family val="2"/>
      <scheme val="major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6">
    <xf numFmtId="0" fontId="0" fillId="0" borderId="0" xfId="0"/>
    <xf numFmtId="165" fontId="0" fillId="0" borderId="0" xfId="0" applyNumberFormat="1"/>
    <xf numFmtId="166" fontId="0" fillId="0" borderId="0" xfId="0" applyNumberFormat="1"/>
    <xf numFmtId="49" fontId="0" fillId="0" borderId="0" xfId="0" applyNumberFormat="1"/>
    <xf numFmtId="0" fontId="1" fillId="0" borderId="0" xfId="0" applyFont="1" applyBorder="1"/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164" fontId="3" fillId="0" borderId="0" xfId="1" applyFont="1" applyBorder="1" applyAlignment="1">
      <alignment vertical="center"/>
    </xf>
    <xf numFmtId="165" fontId="1" fillId="0" borderId="0" xfId="0" applyNumberFormat="1" applyFont="1"/>
    <xf numFmtId="0" fontId="1" fillId="0" borderId="0" xfId="0" applyFont="1"/>
    <xf numFmtId="49" fontId="1" fillId="0" borderId="0" xfId="0" applyNumberFormat="1" applyFont="1"/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164" fontId="3" fillId="0" borderId="3" xfId="1" applyFont="1" applyBorder="1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166" fontId="1" fillId="3" borderId="0" xfId="0" applyNumberFormat="1" applyFont="1" applyFill="1"/>
    <xf numFmtId="165" fontId="1" fillId="3" borderId="0" xfId="0" applyNumberFormat="1" applyFont="1" applyFill="1"/>
    <xf numFmtId="0" fontId="1" fillId="3" borderId="0" xfId="0" applyFont="1" applyFill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4" borderId="0" xfId="0" applyFill="1"/>
    <xf numFmtId="0" fontId="10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left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5" fontId="0" fillId="0" borderId="1" xfId="0" applyNumberFormat="1" applyBorder="1"/>
    <xf numFmtId="165" fontId="1" fillId="0" borderId="1" xfId="0" applyNumberFormat="1" applyFont="1" applyBorder="1"/>
    <xf numFmtId="49" fontId="0" fillId="0" borderId="1" xfId="0" applyNumberFormat="1" applyBorder="1"/>
    <xf numFmtId="167" fontId="3" fillId="0" borderId="1" xfId="1" applyNumberFormat="1" applyFont="1" applyBorder="1" applyAlignment="1">
      <alignment vertical="center"/>
    </xf>
    <xf numFmtId="167" fontId="4" fillId="0" borderId="1" xfId="1" applyNumberFormat="1" applyFont="1" applyBorder="1" applyAlignment="1">
      <alignment vertical="center"/>
    </xf>
    <xf numFmtId="167" fontId="1" fillId="3" borderId="0" xfId="0" applyNumberFormat="1" applyFont="1" applyFill="1"/>
    <xf numFmtId="165" fontId="0" fillId="0" borderId="1" xfId="0" applyNumberFormat="1" applyFont="1" applyBorder="1"/>
    <xf numFmtId="167" fontId="0" fillId="0" borderId="0" xfId="0" applyNumberFormat="1"/>
    <xf numFmtId="167" fontId="4" fillId="0" borderId="3" xfId="1" applyNumberFormat="1" applyFont="1" applyBorder="1" applyAlignment="1">
      <alignment vertical="center"/>
    </xf>
    <xf numFmtId="167" fontId="6" fillId="0" borderId="0" xfId="0" applyNumberFormat="1" applyFont="1" applyAlignment="1">
      <alignment vertical="center"/>
    </xf>
    <xf numFmtId="167" fontId="4" fillId="0" borderId="0" xfId="1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0" fontId="0" fillId="0" borderId="4" xfId="0" applyBorder="1"/>
    <xf numFmtId="0" fontId="0" fillId="0" borderId="1" xfId="0" applyFill="1" applyBorder="1"/>
    <xf numFmtId="165" fontId="1" fillId="0" borderId="5" xfId="0" applyNumberFormat="1" applyFont="1" applyBorder="1"/>
    <xf numFmtId="0" fontId="0" fillId="0" borderId="5" xfId="0" applyBorder="1" applyAlignment="1">
      <alignment horizontal="center"/>
    </xf>
    <xf numFmtId="0" fontId="0" fillId="0" borderId="6" xfId="0" applyFont="1" applyBorder="1" applyAlignment="1">
      <alignment vertical="center"/>
    </xf>
    <xf numFmtId="0" fontId="11" fillId="0" borderId="6" xfId="1" applyNumberFormat="1" applyFont="1" applyFill="1" applyBorder="1" applyAlignment="1" applyProtection="1">
      <alignment horizontal="center" vertical="center"/>
    </xf>
    <xf numFmtId="167" fontId="12" fillId="0" borderId="7" xfId="1" applyNumberFormat="1" applyFont="1" applyFill="1" applyBorder="1" applyAlignment="1" applyProtection="1">
      <alignment horizontal="center" vertical="center"/>
    </xf>
    <xf numFmtId="49" fontId="11" fillId="0" borderId="6" xfId="1" applyNumberFormat="1" applyFont="1" applyFill="1" applyBorder="1" applyAlignment="1" applyProtection="1">
      <alignment horizontal="center" vertical="center"/>
    </xf>
    <xf numFmtId="167" fontId="12" fillId="6" borderId="7" xfId="1" applyNumberFormat="1" applyFont="1" applyFill="1" applyBorder="1" applyAlignment="1" applyProtection="1">
      <alignment horizontal="center" vertical="center"/>
    </xf>
    <xf numFmtId="0" fontId="11" fillId="0" borderId="1" xfId="1" applyNumberFormat="1" applyFont="1" applyFill="1" applyBorder="1" applyAlignment="1" applyProtection="1">
      <alignment horizontal="center" vertical="center"/>
    </xf>
    <xf numFmtId="167" fontId="12" fillId="0" borderId="1" xfId="1" applyNumberFormat="1" applyFont="1" applyFill="1" applyBorder="1" applyAlignment="1" applyProtection="1">
      <alignment horizontal="center" vertical="center"/>
    </xf>
    <xf numFmtId="0" fontId="11" fillId="0" borderId="8" xfId="1" applyNumberFormat="1" applyFont="1" applyFill="1" applyBorder="1" applyAlignment="1" applyProtection="1">
      <alignment horizontal="center" vertical="center"/>
    </xf>
    <xf numFmtId="167" fontId="12" fillId="0" borderId="9" xfId="1" applyNumberFormat="1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167" fontId="3" fillId="0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67" fontId="13" fillId="0" borderId="1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67" fontId="13" fillId="0" borderId="7" xfId="0" applyNumberFormat="1" applyFont="1" applyFill="1" applyBorder="1" applyAlignment="1">
      <alignment horizontal="center" vertical="center"/>
    </xf>
    <xf numFmtId="167" fontId="13" fillId="0" borderId="10" xfId="0" applyNumberFormat="1" applyFont="1" applyFill="1" applyBorder="1" applyAlignment="1">
      <alignment horizontal="center" vertical="center"/>
    </xf>
    <xf numFmtId="167" fontId="12" fillId="0" borderId="11" xfId="1" applyNumberFormat="1" applyFont="1" applyFill="1" applyBorder="1" applyAlignment="1" applyProtection="1">
      <alignment horizontal="center" vertical="center"/>
    </xf>
    <xf numFmtId="0" fontId="1" fillId="0" borderId="0" xfId="0" applyFont="1" applyAlignment="1"/>
    <xf numFmtId="0" fontId="0" fillId="0" borderId="0" xfId="0" applyAlignment="1"/>
    <xf numFmtId="0" fontId="0" fillId="0" borderId="2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q1089\AppData\Local\Microsoft\Windows\Temporary%20Internet%20Files\Content.Outlook\YIJZ5LRH\Copy%20of%20Aker_Spare_Parts%20revised%20(v1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Yr Ops and Capital Spares"/>
      <sheetName val="2 Yr Ops (summ)"/>
    </sheetNames>
    <sheetDataSet>
      <sheetData sheetId="0">
        <row r="192">
          <cell r="A192">
            <v>55</v>
          </cell>
          <cell r="B192">
            <v>1</v>
          </cell>
          <cell r="C192" t="str">
            <v>FDS1441A</v>
          </cell>
          <cell r="D192" t="str">
            <v>CT Reel Rotating Joint Seal Kit H2S</v>
          </cell>
        </row>
        <row r="193">
          <cell r="A193">
            <v>56</v>
          </cell>
          <cell r="B193">
            <v>1</v>
          </cell>
          <cell r="C193" t="str">
            <v>FDS1441AR</v>
          </cell>
          <cell r="D193" t="str">
            <v>CT Reel Rotating Joint Repair Kit H2S</v>
          </cell>
        </row>
        <row r="194">
          <cell r="A194">
            <v>57</v>
          </cell>
          <cell r="B194">
            <v>3</v>
          </cell>
          <cell r="C194" t="str">
            <v>FDS1441A1</v>
          </cell>
          <cell r="D194" t="str">
            <v>Seal kit for 2" Plug valve H2S</v>
          </cell>
        </row>
        <row r="195">
          <cell r="A195">
            <v>58</v>
          </cell>
          <cell r="B195">
            <v>1</v>
          </cell>
          <cell r="C195" t="str">
            <v>FDS1441A1R</v>
          </cell>
          <cell r="D195" t="str">
            <v>Repair kit for 2" Plug valve H2S</v>
          </cell>
        </row>
        <row r="196">
          <cell r="A196">
            <v>59</v>
          </cell>
          <cell r="B196">
            <v>2</v>
          </cell>
          <cell r="C196" t="str">
            <v>FDS1441A2</v>
          </cell>
          <cell r="D196" t="str">
            <v>Seal kit for 2" Type style 10 Swivel H2S</v>
          </cell>
        </row>
        <row r="197">
          <cell r="A197">
            <v>60</v>
          </cell>
          <cell r="B197">
            <v>1</v>
          </cell>
          <cell r="C197" t="str">
            <v>FDS1441A2R</v>
          </cell>
          <cell r="D197" t="str">
            <v>Repair kit for 2" Type style 10 Swivel H2S</v>
          </cell>
        </row>
        <row r="198">
          <cell r="A198">
            <v>61</v>
          </cell>
          <cell r="B198">
            <v>1</v>
          </cell>
          <cell r="C198" t="str">
            <v>FDS1441A3</v>
          </cell>
          <cell r="D198" t="str">
            <v>Seal kit for 2" Type style 50 Swivel H2S</v>
          </cell>
        </row>
        <row r="199">
          <cell r="A199">
            <v>62</v>
          </cell>
          <cell r="B199">
            <v>1</v>
          </cell>
          <cell r="C199" t="str">
            <v>FDS1441A3R</v>
          </cell>
          <cell r="D199" t="str">
            <v>Repair kit for 2" Type style 50 Swivel H2S</v>
          </cell>
        </row>
        <row r="200">
          <cell r="A200">
            <v>63</v>
          </cell>
          <cell r="B200">
            <v>10</v>
          </cell>
          <cell r="C200" t="str">
            <v>FDS1441A4</v>
          </cell>
          <cell r="D200" t="str">
            <v>Weco 2" seals H2S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AkerSolutions">
  <a:themeElements>
    <a:clrScheme name="Aker">
      <a:dk1>
        <a:srgbClr val="000000"/>
      </a:dk1>
      <a:lt1>
        <a:srgbClr val="FFFFFF"/>
      </a:lt1>
      <a:dk2>
        <a:srgbClr val="D0D5D9"/>
      </a:dk2>
      <a:lt2>
        <a:srgbClr val="FFFFFF"/>
      </a:lt2>
      <a:accent1>
        <a:srgbClr val="003145"/>
      </a:accent1>
      <a:accent2>
        <a:srgbClr val="8996A0"/>
      </a:accent2>
      <a:accent3>
        <a:srgbClr val="FF8000"/>
      </a:accent3>
      <a:accent4>
        <a:srgbClr val="D52B1E"/>
      </a:accent4>
      <a:accent5>
        <a:srgbClr val="5BC6E8"/>
      </a:accent5>
      <a:accent6>
        <a:srgbClr val="E7EAEC"/>
      </a:accent6>
      <a:hlink>
        <a:srgbClr val="FF8000"/>
      </a:hlink>
      <a:folHlink>
        <a:srgbClr val="8996A0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>
    <a:extraClrScheme>
      <a:clrScheme name="Aker Solutions 2010 (white)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3">
        <a:dk1>
          <a:srgbClr val="000000"/>
        </a:dk1>
        <a:lt1>
          <a:srgbClr val="FFFFFF"/>
        </a:lt1>
        <a:dk2>
          <a:srgbClr val="003C78"/>
        </a:dk2>
        <a:lt2>
          <a:srgbClr val="96969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0078F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4">
        <a:dk1>
          <a:srgbClr val="000000"/>
        </a:dk1>
        <a:lt1>
          <a:srgbClr val="FFFFFF"/>
        </a:lt1>
        <a:dk2>
          <a:srgbClr val="003066"/>
        </a:dk2>
        <a:lt2>
          <a:srgbClr val="707276"/>
        </a:lt2>
        <a:accent1>
          <a:srgbClr val="FF7300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FBCAA"/>
        </a:accent5>
        <a:accent6>
          <a:srgbClr val="C71F1A"/>
        </a:accent6>
        <a:hlink>
          <a:srgbClr val="003066"/>
        </a:hlink>
        <a:folHlink>
          <a:srgbClr val="0078F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5">
        <a:dk1>
          <a:srgbClr val="000000"/>
        </a:dk1>
        <a:lt1>
          <a:srgbClr val="FFFFFF"/>
        </a:lt1>
        <a:dk2>
          <a:srgbClr val="003C78"/>
        </a:dk2>
        <a:lt2>
          <a:srgbClr val="96969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9FAABD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6">
        <a:dk1>
          <a:srgbClr val="000000"/>
        </a:dk1>
        <a:lt1>
          <a:srgbClr val="FFFFFF"/>
        </a:lt1>
        <a:dk2>
          <a:srgbClr val="003C78"/>
        </a:dk2>
        <a:lt2>
          <a:srgbClr val="70727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9FAABD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E1" sqref="E1:F1"/>
    </sheetView>
  </sheetViews>
  <sheetFormatPr defaultRowHeight="14.25" x14ac:dyDescent="0.2"/>
  <cols>
    <col min="1" max="1" width="5.5" customWidth="1"/>
    <col min="2" max="2" width="5.25" customWidth="1"/>
    <col min="3" max="3" width="12" bestFit="1" customWidth="1"/>
    <col min="4" max="4" width="31.25" customWidth="1"/>
    <col min="5" max="5" width="9.875" bestFit="1" customWidth="1"/>
    <col min="6" max="6" width="10" bestFit="1" customWidth="1"/>
  </cols>
  <sheetData>
    <row r="1" spans="1:10" ht="15" x14ac:dyDescent="0.25">
      <c r="A1" s="13" t="s">
        <v>159</v>
      </c>
      <c r="B1" s="13"/>
      <c r="C1" s="14"/>
      <c r="E1" s="80"/>
      <c r="F1" s="81"/>
    </row>
    <row r="2" spans="1:10" x14ac:dyDescent="0.2">
      <c r="E2" s="28"/>
    </row>
    <row r="3" spans="1:10" ht="27.6" x14ac:dyDescent="0.25">
      <c r="A3" s="35" t="s">
        <v>0</v>
      </c>
      <c r="B3" s="15" t="s">
        <v>1</v>
      </c>
      <c r="C3" s="16" t="s">
        <v>2</v>
      </c>
      <c r="D3" s="16" t="s">
        <v>162</v>
      </c>
      <c r="E3" s="16" t="s">
        <v>163</v>
      </c>
      <c r="F3" s="16" t="s">
        <v>164</v>
      </c>
    </row>
    <row r="4" spans="1:10" ht="13.9" x14ac:dyDescent="0.25">
      <c r="A4" s="41">
        <v>1</v>
      </c>
      <c r="B4" s="41">
        <v>7</v>
      </c>
      <c r="C4" s="44" t="s">
        <v>67</v>
      </c>
      <c r="D4" s="41" t="s">
        <v>68</v>
      </c>
      <c r="E4" s="42">
        <v>99.187499999999986</v>
      </c>
      <c r="F4" s="43">
        <v>694.31249999999989</v>
      </c>
      <c r="I4" s="1"/>
      <c r="J4" s="1"/>
    </row>
    <row r="5" spans="1:10" ht="13.9" x14ac:dyDescent="0.25">
      <c r="A5" s="41">
        <v>2</v>
      </c>
      <c r="B5" s="41">
        <v>5</v>
      </c>
      <c r="C5" s="44" t="s">
        <v>62</v>
      </c>
      <c r="D5" s="41" t="s">
        <v>63</v>
      </c>
      <c r="E5" s="42">
        <v>236.67</v>
      </c>
      <c r="F5" s="43">
        <v>1183.3499999999999</v>
      </c>
      <c r="I5" s="1"/>
      <c r="J5" s="1"/>
    </row>
    <row r="6" spans="1:10" ht="13.9" x14ac:dyDescent="0.25">
      <c r="A6" s="41">
        <v>3</v>
      </c>
      <c r="B6" s="41">
        <v>3</v>
      </c>
      <c r="C6" s="41" t="s">
        <v>64</v>
      </c>
      <c r="D6" s="41" t="s">
        <v>63</v>
      </c>
      <c r="E6" s="42">
        <v>97.013999999999996</v>
      </c>
      <c r="F6" s="43">
        <v>291.04199999999997</v>
      </c>
      <c r="I6" s="1"/>
      <c r="J6" s="1"/>
    </row>
    <row r="7" spans="1:10" ht="13.9" x14ac:dyDescent="0.25">
      <c r="A7" s="41">
        <v>4</v>
      </c>
      <c r="B7" s="41">
        <v>5</v>
      </c>
      <c r="C7" s="44" t="s">
        <v>69</v>
      </c>
      <c r="D7" s="41" t="s">
        <v>70</v>
      </c>
      <c r="E7" s="48">
        <v>235.46249999999998</v>
      </c>
      <c r="F7" s="43">
        <v>1177.3125</v>
      </c>
      <c r="I7" s="1"/>
      <c r="J7" s="1"/>
    </row>
    <row r="8" spans="1:10" ht="13.9" x14ac:dyDescent="0.25">
      <c r="A8" s="41">
        <v>5</v>
      </c>
      <c r="B8" s="41">
        <v>1</v>
      </c>
      <c r="C8" s="44" t="s">
        <v>71</v>
      </c>
      <c r="D8" s="41" t="s">
        <v>72</v>
      </c>
      <c r="E8" s="48">
        <v>551.91949999999997</v>
      </c>
      <c r="F8" s="43">
        <v>551.91949999999997</v>
      </c>
      <c r="I8" s="1"/>
      <c r="J8" s="1"/>
    </row>
    <row r="9" spans="1:10" ht="13.9" x14ac:dyDescent="0.25">
      <c r="A9" s="41">
        <v>6</v>
      </c>
      <c r="B9" s="41">
        <v>1</v>
      </c>
      <c r="C9" s="44" t="s">
        <v>73</v>
      </c>
      <c r="D9" s="41" t="s">
        <v>72</v>
      </c>
      <c r="E9" s="48">
        <v>753.27299999999991</v>
      </c>
      <c r="F9" s="43">
        <v>753.27299999999991</v>
      </c>
      <c r="I9" s="1"/>
      <c r="J9" s="1"/>
    </row>
    <row r="10" spans="1:10" ht="13.9" x14ac:dyDescent="0.25">
      <c r="A10" s="41">
        <v>7</v>
      </c>
      <c r="B10" s="41">
        <v>4</v>
      </c>
      <c r="C10" s="44" t="s">
        <v>74</v>
      </c>
      <c r="D10" s="41" t="s">
        <v>70</v>
      </c>
      <c r="E10" s="48">
        <v>271.34249999999997</v>
      </c>
      <c r="F10" s="43">
        <v>1085.3699999999999</v>
      </c>
      <c r="I10" s="1"/>
      <c r="J10" s="1"/>
    </row>
    <row r="11" spans="1:10" ht="13.9" x14ac:dyDescent="0.25">
      <c r="A11" s="41">
        <v>8</v>
      </c>
      <c r="B11" s="41">
        <v>1</v>
      </c>
      <c r="C11" s="44" t="s">
        <v>65</v>
      </c>
      <c r="D11" s="41" t="s">
        <v>66</v>
      </c>
      <c r="E11" s="48">
        <v>724.5</v>
      </c>
      <c r="F11" s="43">
        <v>724.5</v>
      </c>
      <c r="I11" s="1"/>
      <c r="J11" s="1"/>
    </row>
    <row r="12" spans="1:10" ht="13.9" x14ac:dyDescent="0.25">
      <c r="A12" s="41">
        <v>9</v>
      </c>
      <c r="B12" s="41">
        <v>1</v>
      </c>
      <c r="C12" s="44" t="s">
        <v>75</v>
      </c>
      <c r="D12" s="41" t="s">
        <v>76</v>
      </c>
      <c r="E12" s="48">
        <v>60.846499999999992</v>
      </c>
      <c r="F12" s="43">
        <v>60.846499999999992</v>
      </c>
      <c r="I12" s="1"/>
      <c r="J12" s="1"/>
    </row>
    <row r="14" spans="1:10" ht="15" x14ac:dyDescent="0.25">
      <c r="E14" s="27" t="s">
        <v>158</v>
      </c>
      <c r="F14" s="26">
        <f>SUM(F4:F12)</f>
        <v>6521.9259999999995</v>
      </c>
      <c r="J14" s="1"/>
    </row>
  </sheetData>
  <mergeCells count="1">
    <mergeCell ref="E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3"/>
  <sheetViews>
    <sheetView tabSelected="1" zoomScale="85" zoomScaleNormal="85" workbookViewId="0">
      <selection activeCell="G1" sqref="G1:H1"/>
    </sheetView>
  </sheetViews>
  <sheetFormatPr defaultRowHeight="14.25" x14ac:dyDescent="0.2"/>
  <cols>
    <col min="1" max="1" width="6.25" style="28" customWidth="1"/>
    <col min="2" max="2" width="5.75" style="28" customWidth="1"/>
    <col min="3" max="3" width="11.75" bestFit="1" customWidth="1"/>
    <col min="4" max="4" width="57.25" bestFit="1" customWidth="1"/>
    <col min="5" max="5" width="11.875" bestFit="1" customWidth="1"/>
    <col min="6" max="6" width="11.625" customWidth="1"/>
    <col min="7" max="7" width="10.875" bestFit="1" customWidth="1"/>
    <col min="8" max="8" width="12.25" customWidth="1"/>
    <col min="9" max="9" width="12" bestFit="1" customWidth="1"/>
    <col min="11" max="13" width="12" bestFit="1" customWidth="1"/>
    <col min="14" max="14" width="11.5" bestFit="1" customWidth="1"/>
  </cols>
  <sheetData>
    <row r="1" spans="1:12" ht="15" x14ac:dyDescent="0.25">
      <c r="F1" s="13"/>
      <c r="G1" s="80"/>
      <c r="H1" s="81"/>
    </row>
    <row r="2" spans="1:12" x14ac:dyDescent="0.2">
      <c r="A2" s="37"/>
      <c r="B2" s="37" t="s">
        <v>381</v>
      </c>
      <c r="C2" s="31"/>
      <c r="D2" s="31"/>
      <c r="E2" s="31"/>
      <c r="F2" s="31"/>
      <c r="G2" s="31"/>
      <c r="H2" s="31"/>
    </row>
    <row r="4" spans="1:12" ht="18" x14ac:dyDescent="0.2">
      <c r="B4" s="83" t="s">
        <v>160</v>
      </c>
      <c r="C4" s="83"/>
      <c r="D4" s="83"/>
      <c r="E4" s="83"/>
      <c r="F4" s="83"/>
      <c r="G4" s="83"/>
      <c r="H4" s="83"/>
    </row>
    <row r="5" spans="1:12" x14ac:dyDescent="0.2">
      <c r="B5" s="82" t="s">
        <v>161</v>
      </c>
      <c r="C5" s="82"/>
      <c r="D5" s="82"/>
      <c r="E5" s="82"/>
      <c r="F5" s="82"/>
      <c r="G5" s="82"/>
      <c r="H5" s="82"/>
    </row>
    <row r="6" spans="1:12" ht="30" x14ac:dyDescent="0.2">
      <c r="A6" s="36" t="s">
        <v>0</v>
      </c>
      <c r="B6" s="15" t="s">
        <v>1</v>
      </c>
      <c r="C6" s="16" t="s">
        <v>2</v>
      </c>
      <c r="D6" s="16" t="s">
        <v>162</v>
      </c>
      <c r="E6" s="16" t="s">
        <v>462</v>
      </c>
      <c r="F6" s="16" t="s">
        <v>463</v>
      </c>
      <c r="G6" s="16" t="s">
        <v>163</v>
      </c>
      <c r="H6" s="16" t="s">
        <v>164</v>
      </c>
    </row>
    <row r="7" spans="1:12" ht="15" x14ac:dyDescent="0.2">
      <c r="A7" s="40">
        <v>1</v>
      </c>
      <c r="B7" s="5">
        <v>2</v>
      </c>
      <c r="C7" s="6" t="s">
        <v>77</v>
      </c>
      <c r="D7" s="58" t="s">
        <v>386</v>
      </c>
      <c r="E7" s="59">
        <v>2</v>
      </c>
      <c r="F7" s="60" t="s">
        <v>464</v>
      </c>
      <c r="G7" s="45">
        <v>490.59</v>
      </c>
      <c r="H7" s="46">
        <f t="shared" ref="H7:H70" si="0">B7*G7</f>
        <v>981.18</v>
      </c>
      <c r="K7" s="49"/>
      <c r="L7" s="49"/>
    </row>
    <row r="8" spans="1:12" ht="15" x14ac:dyDescent="0.2">
      <c r="A8" s="40">
        <v>2</v>
      </c>
      <c r="B8" s="5">
        <v>2</v>
      </c>
      <c r="C8" s="6" t="s">
        <v>78</v>
      </c>
      <c r="D8" s="58" t="s">
        <v>387</v>
      </c>
      <c r="E8" s="59">
        <v>5</v>
      </c>
      <c r="F8" s="60" t="s">
        <v>464</v>
      </c>
      <c r="G8" s="45">
        <v>490.59</v>
      </c>
      <c r="H8" s="46">
        <f t="shared" si="0"/>
        <v>981.18</v>
      </c>
      <c r="K8" s="49"/>
      <c r="L8" s="49"/>
    </row>
    <row r="9" spans="1:12" ht="15" x14ac:dyDescent="0.2">
      <c r="A9" s="40">
        <v>3</v>
      </c>
      <c r="B9" s="5">
        <v>1</v>
      </c>
      <c r="C9" s="6" t="s">
        <v>79</v>
      </c>
      <c r="D9" s="58" t="s">
        <v>415</v>
      </c>
      <c r="E9" s="59">
        <v>1</v>
      </c>
      <c r="F9" s="60" t="s">
        <v>464</v>
      </c>
      <c r="G9" s="45">
        <v>14.374999999999998</v>
      </c>
      <c r="H9" s="46">
        <f t="shared" si="0"/>
        <v>14.374999999999998</v>
      </c>
      <c r="K9" s="49"/>
      <c r="L9" s="49"/>
    </row>
    <row r="10" spans="1:12" ht="15" x14ac:dyDescent="0.2">
      <c r="A10" s="40">
        <v>4</v>
      </c>
      <c r="B10" s="5">
        <v>2</v>
      </c>
      <c r="C10" s="6" t="s">
        <v>80</v>
      </c>
      <c r="D10" s="58" t="s">
        <v>388</v>
      </c>
      <c r="E10" s="59">
        <v>2</v>
      </c>
      <c r="F10" s="60" t="s">
        <v>464</v>
      </c>
      <c r="G10" s="45">
        <v>798.74399999999991</v>
      </c>
      <c r="H10" s="46">
        <f t="shared" si="0"/>
        <v>1597.4879999999998</v>
      </c>
      <c r="K10" s="49"/>
      <c r="L10" s="49"/>
    </row>
    <row r="11" spans="1:12" ht="15" x14ac:dyDescent="0.2">
      <c r="A11" s="40">
        <v>5</v>
      </c>
      <c r="B11" s="5">
        <v>2</v>
      </c>
      <c r="C11" s="6" t="s">
        <v>81</v>
      </c>
      <c r="D11" s="58" t="s">
        <v>416</v>
      </c>
      <c r="E11" s="59">
        <v>1</v>
      </c>
      <c r="F11" s="60" t="s">
        <v>464</v>
      </c>
      <c r="G11" s="45">
        <v>798.74399999999991</v>
      </c>
      <c r="H11" s="46">
        <f t="shared" si="0"/>
        <v>1597.4879999999998</v>
      </c>
      <c r="K11" s="49"/>
      <c r="L11" s="49"/>
    </row>
    <row r="12" spans="1:12" ht="15" x14ac:dyDescent="0.2">
      <c r="A12" s="40">
        <v>6</v>
      </c>
      <c r="B12" s="5">
        <v>2</v>
      </c>
      <c r="C12" s="6" t="s">
        <v>82</v>
      </c>
      <c r="D12" s="58" t="s">
        <v>417</v>
      </c>
      <c r="E12" s="59">
        <v>12</v>
      </c>
      <c r="F12" s="60" t="s">
        <v>464</v>
      </c>
      <c r="G12" s="45">
        <v>798.74399999999991</v>
      </c>
      <c r="H12" s="46">
        <f t="shared" si="0"/>
        <v>1597.4879999999998</v>
      </c>
      <c r="K12" s="49"/>
      <c r="L12" s="49"/>
    </row>
    <row r="13" spans="1:12" ht="15" x14ac:dyDescent="0.2">
      <c r="A13" s="40">
        <v>7</v>
      </c>
      <c r="B13" s="67">
        <v>2</v>
      </c>
      <c r="C13" s="6" t="s">
        <v>83</v>
      </c>
      <c r="D13" s="58" t="s">
        <v>389</v>
      </c>
      <c r="E13" s="59">
        <v>11</v>
      </c>
      <c r="F13" s="60" t="s">
        <v>464</v>
      </c>
      <c r="G13" s="45">
        <v>155.90549999999999</v>
      </c>
      <c r="H13" s="46">
        <f t="shared" si="0"/>
        <v>311.81099999999998</v>
      </c>
      <c r="K13" s="49"/>
      <c r="L13" s="49"/>
    </row>
    <row r="14" spans="1:12" ht="15" x14ac:dyDescent="0.2">
      <c r="A14" s="40">
        <v>8</v>
      </c>
      <c r="B14" s="5">
        <v>1</v>
      </c>
      <c r="C14" s="6" t="s">
        <v>84</v>
      </c>
      <c r="D14" s="58" t="s">
        <v>390</v>
      </c>
      <c r="E14" s="59">
        <v>3</v>
      </c>
      <c r="F14" s="60" t="s">
        <v>464</v>
      </c>
      <c r="G14" s="45">
        <v>162.44899999999998</v>
      </c>
      <c r="H14" s="46">
        <f t="shared" si="0"/>
        <v>162.44899999999998</v>
      </c>
      <c r="K14" s="49"/>
      <c r="L14" s="49"/>
    </row>
    <row r="15" spans="1:12" ht="15" x14ac:dyDescent="0.2">
      <c r="A15" s="40">
        <v>9</v>
      </c>
      <c r="B15" s="5">
        <v>1</v>
      </c>
      <c r="C15" s="6" t="s">
        <v>85</v>
      </c>
      <c r="D15" s="58" t="s">
        <v>391</v>
      </c>
      <c r="E15" s="59">
        <v>1</v>
      </c>
      <c r="F15" s="60" t="s">
        <v>464</v>
      </c>
      <c r="G15" s="45">
        <v>199.81249999999997</v>
      </c>
      <c r="H15" s="46">
        <f t="shared" si="0"/>
        <v>199.81249999999997</v>
      </c>
      <c r="K15" s="49"/>
      <c r="L15" s="49"/>
    </row>
    <row r="16" spans="1:12" ht="15" x14ac:dyDescent="0.2">
      <c r="A16" s="40">
        <v>10</v>
      </c>
      <c r="B16" s="5">
        <v>1</v>
      </c>
      <c r="C16" s="6" t="s">
        <v>86</v>
      </c>
      <c r="D16" s="58" t="s">
        <v>392</v>
      </c>
      <c r="E16" s="59">
        <v>4</v>
      </c>
      <c r="F16" s="60" t="s">
        <v>464</v>
      </c>
      <c r="G16" s="45">
        <v>224.24999999999997</v>
      </c>
      <c r="H16" s="46">
        <f t="shared" si="0"/>
        <v>224.24999999999997</v>
      </c>
      <c r="K16" s="49"/>
      <c r="L16" s="49"/>
    </row>
    <row r="17" spans="1:12" ht="15" x14ac:dyDescent="0.2">
      <c r="A17" s="40">
        <v>11</v>
      </c>
      <c r="B17" s="5">
        <v>2</v>
      </c>
      <c r="C17" s="6" t="s">
        <v>87</v>
      </c>
      <c r="D17" s="58" t="s">
        <v>393</v>
      </c>
      <c r="E17" s="59">
        <v>17</v>
      </c>
      <c r="F17" s="60" t="s">
        <v>464</v>
      </c>
      <c r="G17" s="45">
        <v>1280.0419999999999</v>
      </c>
      <c r="H17" s="46">
        <f t="shared" si="0"/>
        <v>2560.0839999999998</v>
      </c>
      <c r="K17" s="49"/>
      <c r="L17" s="49"/>
    </row>
    <row r="18" spans="1:12" ht="15" x14ac:dyDescent="0.2">
      <c r="A18" s="40">
        <v>12</v>
      </c>
      <c r="B18" s="5">
        <v>1</v>
      </c>
      <c r="C18" s="6" t="s">
        <v>88</v>
      </c>
      <c r="D18" s="58" t="s">
        <v>394</v>
      </c>
      <c r="E18" s="59">
        <v>1</v>
      </c>
      <c r="F18" s="60" t="s">
        <v>465</v>
      </c>
      <c r="G18" s="45">
        <v>999.26949999999988</v>
      </c>
      <c r="H18" s="46">
        <f t="shared" si="0"/>
        <v>999.26949999999988</v>
      </c>
      <c r="K18" s="49"/>
      <c r="L18" s="49"/>
    </row>
    <row r="19" spans="1:12" ht="15" x14ac:dyDescent="0.2">
      <c r="A19" s="40">
        <v>13</v>
      </c>
      <c r="B19" s="5">
        <v>1</v>
      </c>
      <c r="C19" s="6" t="s">
        <v>89</v>
      </c>
      <c r="D19" s="58" t="s">
        <v>395</v>
      </c>
      <c r="E19" s="59">
        <v>1</v>
      </c>
      <c r="F19" s="60" t="s">
        <v>464</v>
      </c>
      <c r="G19" s="45">
        <v>469.75200000000001</v>
      </c>
      <c r="H19" s="46">
        <f t="shared" si="0"/>
        <v>469.75200000000001</v>
      </c>
      <c r="K19" s="49"/>
      <c r="L19" s="49"/>
    </row>
    <row r="20" spans="1:12" ht="15" x14ac:dyDescent="0.2">
      <c r="A20" s="40">
        <v>14</v>
      </c>
      <c r="B20" s="5">
        <v>1</v>
      </c>
      <c r="C20" s="6" t="s">
        <v>90</v>
      </c>
      <c r="D20" s="58" t="s">
        <v>396</v>
      </c>
      <c r="E20" s="59">
        <v>1</v>
      </c>
      <c r="F20" s="60" t="s">
        <v>465</v>
      </c>
      <c r="G20" s="45">
        <v>2498.674</v>
      </c>
      <c r="H20" s="46">
        <f t="shared" si="0"/>
        <v>2498.674</v>
      </c>
      <c r="K20" s="49"/>
      <c r="L20" s="49"/>
    </row>
    <row r="21" spans="1:12" ht="15" x14ac:dyDescent="0.2">
      <c r="A21" s="40">
        <v>15</v>
      </c>
      <c r="B21" s="5">
        <v>2</v>
      </c>
      <c r="C21" s="6" t="s">
        <v>91</v>
      </c>
      <c r="D21" s="58" t="s">
        <v>397</v>
      </c>
      <c r="E21" s="59">
        <v>11</v>
      </c>
      <c r="F21" s="60" t="s">
        <v>464</v>
      </c>
      <c r="G21" s="45">
        <v>611.79999999999995</v>
      </c>
      <c r="H21" s="46">
        <f t="shared" si="0"/>
        <v>1223.5999999999999</v>
      </c>
      <c r="K21" s="49"/>
      <c r="L21" s="49"/>
    </row>
    <row r="22" spans="1:12" ht="15" x14ac:dyDescent="0.2">
      <c r="A22" s="40">
        <v>16</v>
      </c>
      <c r="B22" s="5">
        <v>1</v>
      </c>
      <c r="C22" s="6" t="s">
        <v>92</v>
      </c>
      <c r="D22" s="58" t="s">
        <v>398</v>
      </c>
      <c r="E22" s="59">
        <v>1</v>
      </c>
      <c r="F22" s="60" t="s">
        <v>465</v>
      </c>
      <c r="G22" s="45">
        <v>835.32549999999992</v>
      </c>
      <c r="H22" s="46">
        <f t="shared" si="0"/>
        <v>835.32549999999992</v>
      </c>
      <c r="K22" s="49"/>
      <c r="L22" s="49"/>
    </row>
    <row r="23" spans="1:12" ht="15" x14ac:dyDescent="0.2">
      <c r="A23" s="40">
        <v>17</v>
      </c>
      <c r="B23" s="5">
        <v>1</v>
      </c>
      <c r="C23" s="6" t="s">
        <v>93</v>
      </c>
      <c r="D23" s="58" t="s">
        <v>399</v>
      </c>
      <c r="E23" s="59">
        <v>2</v>
      </c>
      <c r="F23" s="60" t="s">
        <v>466</v>
      </c>
      <c r="G23" s="45">
        <v>923.11649999999997</v>
      </c>
      <c r="H23" s="46">
        <f t="shared" si="0"/>
        <v>923.11649999999997</v>
      </c>
      <c r="K23" s="49"/>
      <c r="L23" s="49"/>
    </row>
    <row r="24" spans="1:12" ht="15" x14ac:dyDescent="0.2">
      <c r="A24" s="40">
        <v>18</v>
      </c>
      <c r="B24" s="5">
        <v>1</v>
      </c>
      <c r="C24" s="6" t="s">
        <v>94</v>
      </c>
      <c r="D24" s="58" t="s">
        <v>400</v>
      </c>
      <c r="E24" s="59">
        <v>1</v>
      </c>
      <c r="F24" s="60" t="s">
        <v>465</v>
      </c>
      <c r="G24" s="45">
        <v>4838.2684999999992</v>
      </c>
      <c r="H24" s="46">
        <f t="shared" si="0"/>
        <v>4838.2684999999992</v>
      </c>
      <c r="K24" s="49"/>
      <c r="L24" s="49"/>
    </row>
    <row r="25" spans="1:12" ht="15" x14ac:dyDescent="0.2">
      <c r="A25" s="40">
        <v>19</v>
      </c>
      <c r="B25" s="5">
        <v>1</v>
      </c>
      <c r="C25" s="6" t="s">
        <v>95</v>
      </c>
      <c r="D25" s="58" t="s">
        <v>401</v>
      </c>
      <c r="E25" s="59">
        <v>1</v>
      </c>
      <c r="F25" s="60" t="s">
        <v>465</v>
      </c>
      <c r="G25" s="45">
        <v>4358.799</v>
      </c>
      <c r="H25" s="46">
        <f t="shared" si="0"/>
        <v>4358.799</v>
      </c>
      <c r="K25" s="49"/>
      <c r="L25" s="49"/>
    </row>
    <row r="26" spans="1:12" ht="15" x14ac:dyDescent="0.2">
      <c r="A26" s="40">
        <v>20</v>
      </c>
      <c r="B26" s="5">
        <v>1</v>
      </c>
      <c r="C26" s="6" t="s">
        <v>96</v>
      </c>
      <c r="D26" s="58" t="s">
        <v>402</v>
      </c>
      <c r="E26" s="59">
        <v>2</v>
      </c>
      <c r="F26" s="60" t="s">
        <v>465</v>
      </c>
      <c r="G26" s="45">
        <v>3635.1959999999995</v>
      </c>
      <c r="H26" s="46">
        <f t="shared" si="0"/>
        <v>3635.1959999999995</v>
      </c>
      <c r="K26" s="49"/>
      <c r="L26" s="49"/>
    </row>
    <row r="27" spans="1:12" ht="15" x14ac:dyDescent="0.2">
      <c r="A27" s="40">
        <v>21</v>
      </c>
      <c r="B27" s="5">
        <v>1</v>
      </c>
      <c r="C27" s="6" t="s">
        <v>97</v>
      </c>
      <c r="D27" s="58" t="s">
        <v>403</v>
      </c>
      <c r="E27" s="59">
        <v>3</v>
      </c>
      <c r="F27" s="60" t="s">
        <v>465</v>
      </c>
      <c r="G27" s="45">
        <v>1016.4849999999999</v>
      </c>
      <c r="H27" s="46">
        <f t="shared" si="0"/>
        <v>1016.4849999999999</v>
      </c>
      <c r="K27" s="49"/>
      <c r="L27" s="49"/>
    </row>
    <row r="28" spans="1:12" ht="15" x14ac:dyDescent="0.2">
      <c r="A28" s="40">
        <v>22</v>
      </c>
      <c r="B28" s="5">
        <v>1</v>
      </c>
      <c r="C28" s="6" t="s">
        <v>98</v>
      </c>
      <c r="D28" s="58" t="s">
        <v>404</v>
      </c>
      <c r="E28" s="59">
        <v>3</v>
      </c>
      <c r="F28" s="60" t="s">
        <v>465</v>
      </c>
      <c r="G28" s="45">
        <v>3181.4634999999994</v>
      </c>
      <c r="H28" s="46">
        <f t="shared" si="0"/>
        <v>3181.4634999999994</v>
      </c>
      <c r="K28" s="49"/>
      <c r="L28" s="49"/>
    </row>
    <row r="29" spans="1:12" ht="15" x14ac:dyDescent="0.2">
      <c r="A29" s="40">
        <v>23</v>
      </c>
      <c r="B29" s="5">
        <v>1</v>
      </c>
      <c r="C29" s="6" t="s">
        <v>99</v>
      </c>
      <c r="D29" s="58" t="s">
        <v>405</v>
      </c>
      <c r="E29" s="59">
        <v>3</v>
      </c>
      <c r="F29" s="60" t="s">
        <v>465</v>
      </c>
      <c r="G29" s="45">
        <v>2250.5155</v>
      </c>
      <c r="H29" s="46">
        <f t="shared" si="0"/>
        <v>2250.5155</v>
      </c>
      <c r="K29" s="49"/>
      <c r="L29" s="49"/>
    </row>
    <row r="30" spans="1:12" ht="15" x14ac:dyDescent="0.2">
      <c r="A30" s="40">
        <v>24</v>
      </c>
      <c r="B30" s="5">
        <v>1</v>
      </c>
      <c r="C30" s="6" t="s">
        <v>100</v>
      </c>
      <c r="D30" s="58" t="s">
        <v>418</v>
      </c>
      <c r="E30" s="59">
        <v>4</v>
      </c>
      <c r="F30" s="60" t="s">
        <v>465</v>
      </c>
      <c r="G30" s="45">
        <v>3365.8774999999996</v>
      </c>
      <c r="H30" s="46">
        <f t="shared" si="0"/>
        <v>3365.8774999999996</v>
      </c>
      <c r="K30" s="49"/>
      <c r="L30" s="49"/>
    </row>
    <row r="31" spans="1:12" ht="15" x14ac:dyDescent="0.2">
      <c r="A31" s="40">
        <v>25</v>
      </c>
      <c r="B31" s="5">
        <v>1</v>
      </c>
      <c r="C31" s="6" t="s">
        <v>101</v>
      </c>
      <c r="D31" s="58" t="s">
        <v>419</v>
      </c>
      <c r="E31" s="59">
        <v>3</v>
      </c>
      <c r="F31" s="60" t="s">
        <v>465</v>
      </c>
      <c r="G31" s="45">
        <v>3108.1049999999996</v>
      </c>
      <c r="H31" s="46">
        <f t="shared" si="0"/>
        <v>3108.1049999999996</v>
      </c>
      <c r="K31" s="49"/>
      <c r="L31" s="49"/>
    </row>
    <row r="32" spans="1:12" ht="15" x14ac:dyDescent="0.2">
      <c r="A32" s="40">
        <v>26</v>
      </c>
      <c r="B32" s="5">
        <v>5</v>
      </c>
      <c r="C32" s="6" t="s">
        <v>102</v>
      </c>
      <c r="D32" s="58" t="s">
        <v>420</v>
      </c>
      <c r="E32" s="59">
        <v>2</v>
      </c>
      <c r="F32" s="60" t="s">
        <v>465</v>
      </c>
      <c r="G32" s="45">
        <v>11.821999999999999</v>
      </c>
      <c r="H32" s="46">
        <f t="shared" si="0"/>
        <v>59.11</v>
      </c>
      <c r="K32" s="49"/>
      <c r="L32" s="49"/>
    </row>
    <row r="33" spans="1:12" ht="15" x14ac:dyDescent="0.2">
      <c r="A33" s="40">
        <v>27</v>
      </c>
      <c r="B33" s="5">
        <v>1</v>
      </c>
      <c r="C33" s="6" t="s">
        <v>103</v>
      </c>
      <c r="D33" s="58" t="s">
        <v>406</v>
      </c>
      <c r="E33" s="59">
        <v>4</v>
      </c>
      <c r="F33" s="60" t="s">
        <v>464</v>
      </c>
      <c r="G33" s="45">
        <v>258.75</v>
      </c>
      <c r="H33" s="46">
        <f t="shared" si="0"/>
        <v>258.75</v>
      </c>
      <c r="K33" s="49"/>
      <c r="L33" s="49"/>
    </row>
    <row r="34" spans="1:12" ht="15" x14ac:dyDescent="0.2">
      <c r="A34" s="40">
        <v>28</v>
      </c>
      <c r="B34" s="5">
        <v>1</v>
      </c>
      <c r="C34" s="6" t="s">
        <v>104</v>
      </c>
      <c r="D34" s="58" t="s">
        <v>407</v>
      </c>
      <c r="E34" s="59">
        <v>1</v>
      </c>
      <c r="F34" s="60" t="s">
        <v>467</v>
      </c>
      <c r="G34" s="45">
        <v>3415.4999999999995</v>
      </c>
      <c r="H34" s="46">
        <f t="shared" si="0"/>
        <v>3415.4999999999995</v>
      </c>
      <c r="K34" s="49"/>
      <c r="L34" s="49"/>
    </row>
    <row r="35" spans="1:12" ht="15" x14ac:dyDescent="0.2">
      <c r="A35" s="40">
        <v>29</v>
      </c>
      <c r="B35" s="5">
        <v>1</v>
      </c>
      <c r="C35" s="6" t="s">
        <v>105</v>
      </c>
      <c r="D35" s="58" t="s">
        <v>408</v>
      </c>
      <c r="E35" s="59">
        <v>1</v>
      </c>
      <c r="F35" s="60" t="s">
        <v>467</v>
      </c>
      <c r="G35" s="45">
        <v>2507.2874999999999</v>
      </c>
      <c r="H35" s="46">
        <f t="shared" si="0"/>
        <v>2507.2874999999999</v>
      </c>
      <c r="K35" s="49"/>
      <c r="L35" s="49"/>
    </row>
    <row r="36" spans="1:12" ht="15" x14ac:dyDescent="0.2">
      <c r="A36" s="40">
        <v>30</v>
      </c>
      <c r="B36" s="5">
        <v>1</v>
      </c>
      <c r="C36" s="6" t="s">
        <v>106</v>
      </c>
      <c r="D36" s="58" t="s">
        <v>409</v>
      </c>
      <c r="E36" s="59">
        <v>1</v>
      </c>
      <c r="F36" s="60" t="s">
        <v>467</v>
      </c>
      <c r="G36" s="45">
        <v>2507.2874999999999</v>
      </c>
      <c r="H36" s="46">
        <f t="shared" si="0"/>
        <v>2507.2874999999999</v>
      </c>
      <c r="K36" s="49"/>
      <c r="L36" s="49"/>
    </row>
    <row r="37" spans="1:12" ht="15" x14ac:dyDescent="0.2">
      <c r="A37" s="40">
        <v>31</v>
      </c>
      <c r="B37" s="5">
        <v>1</v>
      </c>
      <c r="C37" s="6" t="s">
        <v>107</v>
      </c>
      <c r="D37" s="58" t="s">
        <v>410</v>
      </c>
      <c r="E37" s="59">
        <v>3</v>
      </c>
      <c r="F37" s="60" t="s">
        <v>466</v>
      </c>
      <c r="G37" s="45">
        <v>4619.8720000000003</v>
      </c>
      <c r="H37" s="46">
        <f t="shared" si="0"/>
        <v>4619.8720000000003</v>
      </c>
      <c r="K37" s="49"/>
      <c r="L37" s="49"/>
    </row>
    <row r="38" spans="1:12" ht="15" x14ac:dyDescent="0.2">
      <c r="A38" s="40">
        <v>32</v>
      </c>
      <c r="B38" s="5">
        <v>1</v>
      </c>
      <c r="C38" s="6" t="s">
        <v>108</v>
      </c>
      <c r="D38" s="58" t="s">
        <v>411</v>
      </c>
      <c r="E38" s="59">
        <v>1</v>
      </c>
      <c r="F38" s="60" t="s">
        <v>466</v>
      </c>
      <c r="G38" s="45">
        <v>4619.8720000000003</v>
      </c>
      <c r="H38" s="46">
        <f t="shared" si="0"/>
        <v>4619.8720000000003</v>
      </c>
      <c r="K38" s="49"/>
      <c r="L38" s="49"/>
    </row>
    <row r="39" spans="1:12" ht="15" x14ac:dyDescent="0.2">
      <c r="A39" s="40">
        <v>33</v>
      </c>
      <c r="B39" s="5">
        <v>1</v>
      </c>
      <c r="C39" s="6" t="s">
        <v>109</v>
      </c>
      <c r="D39" s="58" t="s">
        <v>412</v>
      </c>
      <c r="E39" s="59">
        <v>2</v>
      </c>
      <c r="F39" s="60" t="s">
        <v>465</v>
      </c>
      <c r="G39" s="45">
        <v>520.94999999999993</v>
      </c>
      <c r="H39" s="46">
        <f t="shared" si="0"/>
        <v>520.94999999999993</v>
      </c>
      <c r="K39" s="49"/>
      <c r="L39" s="49"/>
    </row>
    <row r="40" spans="1:12" ht="15" x14ac:dyDescent="0.2">
      <c r="A40" s="40">
        <v>34</v>
      </c>
      <c r="B40" s="5">
        <v>1</v>
      </c>
      <c r="C40" s="6" t="s">
        <v>111</v>
      </c>
      <c r="D40" s="58" t="s">
        <v>413</v>
      </c>
      <c r="E40" s="59">
        <v>3</v>
      </c>
      <c r="F40" s="60" t="s">
        <v>466</v>
      </c>
      <c r="G40" s="45">
        <v>42658.559999999998</v>
      </c>
      <c r="H40" s="46">
        <f t="shared" si="0"/>
        <v>42658.559999999998</v>
      </c>
      <c r="K40" s="49"/>
      <c r="L40" s="49"/>
    </row>
    <row r="41" spans="1:12" ht="15" x14ac:dyDescent="0.2">
      <c r="A41" s="40">
        <v>35</v>
      </c>
      <c r="B41" s="5">
        <v>1</v>
      </c>
      <c r="C41" s="6" t="s">
        <v>112</v>
      </c>
      <c r="D41" s="58" t="s">
        <v>414</v>
      </c>
      <c r="E41" s="59">
        <v>1</v>
      </c>
      <c r="F41" s="60" t="s">
        <v>466</v>
      </c>
      <c r="G41" s="45">
        <v>638.25</v>
      </c>
      <c r="H41" s="46">
        <f t="shared" si="0"/>
        <v>638.25</v>
      </c>
      <c r="K41" s="49"/>
      <c r="L41" s="49"/>
    </row>
    <row r="42" spans="1:12" ht="15" x14ac:dyDescent="0.2">
      <c r="A42" s="40">
        <v>36</v>
      </c>
      <c r="B42" s="5">
        <v>1</v>
      </c>
      <c r="C42" s="6" t="s">
        <v>113</v>
      </c>
      <c r="D42" s="58" t="s">
        <v>421</v>
      </c>
      <c r="E42" s="59">
        <v>1</v>
      </c>
      <c r="F42" s="60" t="s">
        <v>466</v>
      </c>
      <c r="G42" s="45">
        <v>1043.211</v>
      </c>
      <c r="H42" s="46">
        <f t="shared" si="0"/>
        <v>1043.211</v>
      </c>
      <c r="K42" s="49"/>
      <c r="L42" s="49"/>
    </row>
    <row r="43" spans="1:12" ht="15" x14ac:dyDescent="0.2">
      <c r="A43" s="40">
        <v>37</v>
      </c>
      <c r="B43" s="5">
        <v>1</v>
      </c>
      <c r="C43" s="6" t="s">
        <v>114</v>
      </c>
      <c r="D43" s="58" t="s">
        <v>422</v>
      </c>
      <c r="E43" s="59">
        <v>2</v>
      </c>
      <c r="F43" s="60" t="s">
        <v>464</v>
      </c>
      <c r="G43" s="45">
        <v>25.116</v>
      </c>
      <c r="H43" s="46">
        <f t="shared" si="0"/>
        <v>25.116</v>
      </c>
      <c r="K43" s="49"/>
      <c r="L43" s="49"/>
    </row>
    <row r="44" spans="1:12" ht="15" x14ac:dyDescent="0.2">
      <c r="A44" s="40">
        <v>38</v>
      </c>
      <c r="B44" s="5">
        <v>1</v>
      </c>
      <c r="C44" s="6" t="s">
        <v>115</v>
      </c>
      <c r="D44" s="58" t="s">
        <v>423</v>
      </c>
      <c r="E44" s="59">
        <v>3</v>
      </c>
      <c r="F44" s="60" t="s">
        <v>465</v>
      </c>
      <c r="G44" s="45">
        <v>420.47449999999998</v>
      </c>
      <c r="H44" s="46">
        <f t="shared" si="0"/>
        <v>420.47449999999998</v>
      </c>
      <c r="K44" s="49"/>
      <c r="L44" s="49"/>
    </row>
    <row r="45" spans="1:12" ht="15" x14ac:dyDescent="0.2">
      <c r="A45" s="40">
        <v>39</v>
      </c>
      <c r="B45" s="5">
        <v>1</v>
      </c>
      <c r="C45" s="6" t="s">
        <v>116</v>
      </c>
      <c r="D45" s="58" t="s">
        <v>424</v>
      </c>
      <c r="E45" s="59">
        <v>1</v>
      </c>
      <c r="F45" s="60" t="s">
        <v>465</v>
      </c>
      <c r="G45" s="45">
        <v>362.52600000000001</v>
      </c>
      <c r="H45" s="46">
        <f t="shared" si="0"/>
        <v>362.52600000000001</v>
      </c>
      <c r="K45" s="49"/>
      <c r="L45" s="49"/>
    </row>
    <row r="46" spans="1:12" ht="15" x14ac:dyDescent="0.2">
      <c r="A46" s="40">
        <v>40</v>
      </c>
      <c r="B46" s="5">
        <v>1</v>
      </c>
      <c r="C46" s="6" t="s">
        <v>117</v>
      </c>
      <c r="D46" s="58" t="s">
        <v>425</v>
      </c>
      <c r="E46" s="59">
        <v>1</v>
      </c>
      <c r="F46" s="60" t="s">
        <v>465</v>
      </c>
      <c r="G46" s="45">
        <v>272.07849999999996</v>
      </c>
      <c r="H46" s="46">
        <f t="shared" si="0"/>
        <v>272.07849999999996</v>
      </c>
      <c r="K46" s="49"/>
      <c r="L46" s="49"/>
    </row>
    <row r="47" spans="1:12" ht="15" x14ac:dyDescent="0.2">
      <c r="A47" s="40">
        <v>41</v>
      </c>
      <c r="B47" s="5">
        <v>1</v>
      </c>
      <c r="C47" s="6" t="s">
        <v>118</v>
      </c>
      <c r="D47" s="58" t="s">
        <v>426</v>
      </c>
      <c r="E47" s="59">
        <v>2</v>
      </c>
      <c r="F47" s="60" t="s">
        <v>465</v>
      </c>
      <c r="G47" s="45">
        <v>153.01899999999998</v>
      </c>
      <c r="H47" s="46">
        <f t="shared" si="0"/>
        <v>153.01899999999998</v>
      </c>
      <c r="K47" s="49"/>
      <c r="L47" s="49"/>
    </row>
    <row r="48" spans="1:12" ht="15" x14ac:dyDescent="0.2">
      <c r="A48" s="40">
        <v>42</v>
      </c>
      <c r="B48" s="5">
        <v>1</v>
      </c>
      <c r="C48" s="6" t="s">
        <v>119</v>
      </c>
      <c r="D48" s="58" t="s">
        <v>427</v>
      </c>
      <c r="E48" s="59">
        <v>1</v>
      </c>
      <c r="F48" s="60" t="s">
        <v>465</v>
      </c>
      <c r="G48" s="45">
        <v>1407.1745000000001</v>
      </c>
      <c r="H48" s="46">
        <f t="shared" si="0"/>
        <v>1407.1745000000001</v>
      </c>
      <c r="K48" s="49"/>
      <c r="L48" s="49"/>
    </row>
    <row r="49" spans="1:12" ht="15" x14ac:dyDescent="0.2">
      <c r="A49" s="40">
        <v>43</v>
      </c>
      <c r="B49" s="5">
        <v>2</v>
      </c>
      <c r="C49" s="6" t="s">
        <v>120</v>
      </c>
      <c r="D49" s="58" t="s">
        <v>428</v>
      </c>
      <c r="E49" s="59">
        <v>2</v>
      </c>
      <c r="F49" s="60" t="s">
        <v>465</v>
      </c>
      <c r="G49" s="45">
        <v>549.40099999999995</v>
      </c>
      <c r="H49" s="46">
        <f t="shared" si="0"/>
        <v>1098.8019999999999</v>
      </c>
      <c r="K49" s="49"/>
      <c r="L49" s="49"/>
    </row>
    <row r="50" spans="1:12" ht="15" x14ac:dyDescent="0.2">
      <c r="A50" s="40">
        <v>44</v>
      </c>
      <c r="B50" s="5">
        <v>2</v>
      </c>
      <c r="C50" s="6" t="s">
        <v>121</v>
      </c>
      <c r="D50" s="58" t="s">
        <v>429</v>
      </c>
      <c r="E50" s="59">
        <v>3</v>
      </c>
      <c r="F50" s="60" t="s">
        <v>465</v>
      </c>
      <c r="G50" s="45">
        <v>549.40099999999995</v>
      </c>
      <c r="H50" s="46">
        <f t="shared" si="0"/>
        <v>1098.8019999999999</v>
      </c>
      <c r="K50" s="49"/>
      <c r="L50" s="49"/>
    </row>
    <row r="51" spans="1:12" ht="15" x14ac:dyDescent="0.2">
      <c r="A51" s="40">
        <v>45</v>
      </c>
      <c r="B51" s="5">
        <v>2</v>
      </c>
      <c r="C51" s="6" t="s">
        <v>122</v>
      </c>
      <c r="D51" s="58" t="s">
        <v>430</v>
      </c>
      <c r="E51" s="59">
        <v>1</v>
      </c>
      <c r="F51" s="60" t="s">
        <v>465</v>
      </c>
      <c r="G51" s="45">
        <v>549.40099999999995</v>
      </c>
      <c r="H51" s="46">
        <f t="shared" si="0"/>
        <v>1098.8019999999999</v>
      </c>
      <c r="K51" s="49"/>
      <c r="L51" s="49"/>
    </row>
    <row r="52" spans="1:12" ht="15" x14ac:dyDescent="0.2">
      <c r="A52" s="40">
        <v>46</v>
      </c>
      <c r="B52" s="5">
        <v>1</v>
      </c>
      <c r="C52" s="6" t="s">
        <v>123</v>
      </c>
      <c r="D52" s="58" t="s">
        <v>431</v>
      </c>
      <c r="E52" s="59">
        <v>1</v>
      </c>
      <c r="F52" s="60" t="s">
        <v>466</v>
      </c>
      <c r="G52" s="45">
        <v>1618.3604999999998</v>
      </c>
      <c r="H52" s="46">
        <f t="shared" si="0"/>
        <v>1618.3604999999998</v>
      </c>
      <c r="K52" s="49"/>
      <c r="L52" s="49"/>
    </row>
    <row r="53" spans="1:12" ht="15" x14ac:dyDescent="0.2">
      <c r="A53" s="40">
        <v>47</v>
      </c>
      <c r="B53" s="5">
        <v>10</v>
      </c>
      <c r="C53" s="6" t="s">
        <v>75</v>
      </c>
      <c r="D53" s="58" t="s">
        <v>124</v>
      </c>
      <c r="E53" s="59">
        <v>49</v>
      </c>
      <c r="F53" s="60" t="s">
        <v>465</v>
      </c>
      <c r="G53" s="45">
        <v>10.947999999999999</v>
      </c>
      <c r="H53" s="46">
        <f t="shared" si="0"/>
        <v>109.47999999999999</v>
      </c>
      <c r="K53" s="49"/>
      <c r="L53" s="49"/>
    </row>
    <row r="54" spans="1:12" ht="15" x14ac:dyDescent="0.2">
      <c r="A54" s="40">
        <v>48</v>
      </c>
      <c r="B54" s="5">
        <v>1</v>
      </c>
      <c r="C54" s="6" t="s">
        <v>125</v>
      </c>
      <c r="D54" s="58" t="s">
        <v>432</v>
      </c>
      <c r="E54" s="59">
        <v>1</v>
      </c>
      <c r="F54" s="60" t="s">
        <v>465</v>
      </c>
      <c r="G54" s="45">
        <v>1110.0374999999999</v>
      </c>
      <c r="H54" s="46">
        <f t="shared" si="0"/>
        <v>1110.0374999999999</v>
      </c>
      <c r="K54" s="49"/>
      <c r="L54" s="49"/>
    </row>
    <row r="55" spans="1:12" ht="15" x14ac:dyDescent="0.2">
      <c r="A55" s="40">
        <v>49</v>
      </c>
      <c r="B55" s="5">
        <v>1</v>
      </c>
      <c r="C55" s="6" t="s">
        <v>126</v>
      </c>
      <c r="D55" s="58" t="s">
        <v>433</v>
      </c>
      <c r="E55" s="59">
        <v>1</v>
      </c>
      <c r="F55" s="60" t="s">
        <v>465</v>
      </c>
      <c r="G55" s="45">
        <v>299.21849999999995</v>
      </c>
      <c r="H55" s="46">
        <f t="shared" si="0"/>
        <v>299.21849999999995</v>
      </c>
      <c r="K55" s="49"/>
      <c r="L55" s="49"/>
    </row>
    <row r="56" spans="1:12" ht="15" x14ac:dyDescent="0.2">
      <c r="A56" s="40">
        <v>50</v>
      </c>
      <c r="B56" s="5">
        <v>1</v>
      </c>
      <c r="C56" s="6" t="s">
        <v>127</v>
      </c>
      <c r="D56" s="58" t="s">
        <v>434</v>
      </c>
      <c r="E56" s="59">
        <v>1</v>
      </c>
      <c r="F56" s="60" t="s">
        <v>466</v>
      </c>
      <c r="G56" s="45">
        <v>2933.3854999999999</v>
      </c>
      <c r="H56" s="46">
        <f t="shared" si="0"/>
        <v>2933.3854999999999</v>
      </c>
      <c r="K56" s="49"/>
      <c r="L56" s="49"/>
    </row>
    <row r="57" spans="1:12" ht="15" x14ac:dyDescent="0.2">
      <c r="A57" s="40">
        <v>51</v>
      </c>
      <c r="B57" s="5">
        <v>1</v>
      </c>
      <c r="C57" s="6" t="s">
        <v>128</v>
      </c>
      <c r="D57" s="58" t="s">
        <v>435</v>
      </c>
      <c r="E57" s="59">
        <v>1</v>
      </c>
      <c r="F57" s="60" t="s">
        <v>465</v>
      </c>
      <c r="G57" s="45">
        <v>2002.7249999999999</v>
      </c>
      <c r="H57" s="46">
        <f t="shared" si="0"/>
        <v>2002.7249999999999</v>
      </c>
      <c r="K57" s="49"/>
      <c r="L57" s="49"/>
    </row>
    <row r="58" spans="1:12" ht="15" x14ac:dyDescent="0.2">
      <c r="A58" s="40">
        <v>52</v>
      </c>
      <c r="B58" s="5">
        <v>1</v>
      </c>
      <c r="C58" s="6" t="s">
        <v>129</v>
      </c>
      <c r="D58" s="58" t="s">
        <v>436</v>
      </c>
      <c r="E58" s="59">
        <v>2</v>
      </c>
      <c r="F58" s="60" t="s">
        <v>465</v>
      </c>
      <c r="G58" s="45">
        <v>1164.375</v>
      </c>
      <c r="H58" s="46">
        <f t="shared" si="0"/>
        <v>1164.375</v>
      </c>
      <c r="K58" s="49"/>
      <c r="L58" s="49"/>
    </row>
    <row r="59" spans="1:12" ht="15" x14ac:dyDescent="0.2">
      <c r="A59" s="40">
        <v>53</v>
      </c>
      <c r="B59" s="5">
        <v>1</v>
      </c>
      <c r="C59" s="6" t="s">
        <v>130</v>
      </c>
      <c r="D59" s="58" t="s">
        <v>437</v>
      </c>
      <c r="E59" s="59">
        <v>1</v>
      </c>
      <c r="F59" s="60" t="s">
        <v>464</v>
      </c>
      <c r="G59" s="45">
        <v>191.91199999999998</v>
      </c>
      <c r="H59" s="46">
        <f t="shared" si="0"/>
        <v>191.91199999999998</v>
      </c>
      <c r="K59" s="49"/>
      <c r="L59" s="49"/>
    </row>
    <row r="60" spans="1:12" ht="15" x14ac:dyDescent="0.2">
      <c r="A60" s="40">
        <v>54</v>
      </c>
      <c r="B60" s="5">
        <v>1</v>
      </c>
      <c r="C60" s="6" t="s">
        <v>131</v>
      </c>
      <c r="D60" s="58" t="s">
        <v>438</v>
      </c>
      <c r="E60" s="59">
        <v>1</v>
      </c>
      <c r="F60" s="60" t="s">
        <v>466</v>
      </c>
      <c r="G60" s="45">
        <v>3918.5099999999998</v>
      </c>
      <c r="H60" s="46">
        <f t="shared" si="0"/>
        <v>3918.5099999999998</v>
      </c>
      <c r="K60" s="49"/>
      <c r="L60" s="49"/>
    </row>
    <row r="61" spans="1:12" ht="15" x14ac:dyDescent="0.2">
      <c r="A61" s="40">
        <v>55</v>
      </c>
      <c r="B61" s="5">
        <v>1</v>
      </c>
      <c r="C61" s="6" t="s">
        <v>132</v>
      </c>
      <c r="D61" s="58" t="s">
        <v>439</v>
      </c>
      <c r="E61" s="59">
        <v>1</v>
      </c>
      <c r="F61" s="60" t="s">
        <v>466</v>
      </c>
      <c r="G61" s="45">
        <v>1653.4124999999999</v>
      </c>
      <c r="H61" s="46">
        <f t="shared" si="0"/>
        <v>1653.4124999999999</v>
      </c>
      <c r="K61" s="49"/>
      <c r="L61" s="49"/>
    </row>
    <row r="62" spans="1:12" ht="15" x14ac:dyDescent="0.2">
      <c r="A62" s="40">
        <v>56</v>
      </c>
      <c r="B62" s="5">
        <v>1</v>
      </c>
      <c r="C62" s="6" t="s">
        <v>133</v>
      </c>
      <c r="D62" s="58" t="s">
        <v>440</v>
      </c>
      <c r="E62" s="59">
        <v>1</v>
      </c>
      <c r="F62" s="60" t="s">
        <v>466</v>
      </c>
      <c r="G62" s="45">
        <v>28015.322499999998</v>
      </c>
      <c r="H62" s="46">
        <f t="shared" si="0"/>
        <v>28015.322499999998</v>
      </c>
      <c r="K62" s="49"/>
      <c r="L62" s="49"/>
    </row>
    <row r="63" spans="1:12" ht="15" x14ac:dyDescent="0.2">
      <c r="A63" s="40">
        <v>57</v>
      </c>
      <c r="B63" s="5">
        <v>1</v>
      </c>
      <c r="C63" s="6" t="s">
        <v>134</v>
      </c>
      <c r="D63" s="58" t="s">
        <v>441</v>
      </c>
      <c r="E63" s="59">
        <v>10</v>
      </c>
      <c r="F63" s="60" t="s">
        <v>466</v>
      </c>
      <c r="G63" s="45">
        <v>1319.625</v>
      </c>
      <c r="H63" s="46">
        <f t="shared" si="0"/>
        <v>1319.625</v>
      </c>
      <c r="K63" s="49"/>
      <c r="L63" s="49"/>
    </row>
    <row r="64" spans="1:12" ht="15" x14ac:dyDescent="0.2">
      <c r="A64" s="40">
        <v>58</v>
      </c>
      <c r="B64" s="5">
        <v>1</v>
      </c>
      <c r="C64" s="6" t="s">
        <v>135</v>
      </c>
      <c r="D64" s="58" t="s">
        <v>442</v>
      </c>
      <c r="E64" s="59">
        <v>1</v>
      </c>
      <c r="F64" s="60" t="s">
        <v>465</v>
      </c>
      <c r="G64" s="45">
        <v>2923.3575000000001</v>
      </c>
      <c r="H64" s="46">
        <f t="shared" si="0"/>
        <v>2923.3575000000001</v>
      </c>
      <c r="K64" s="49"/>
      <c r="L64" s="49"/>
    </row>
    <row r="65" spans="1:12" ht="15" x14ac:dyDescent="0.2">
      <c r="A65" s="40">
        <v>59</v>
      </c>
      <c r="B65" s="5">
        <v>1</v>
      </c>
      <c r="C65" s="6" t="s">
        <v>136</v>
      </c>
      <c r="D65" s="58" t="s">
        <v>443</v>
      </c>
      <c r="E65" s="59">
        <v>1</v>
      </c>
      <c r="F65" s="60" t="s">
        <v>465</v>
      </c>
      <c r="G65" s="45">
        <v>1670.4899999999998</v>
      </c>
      <c r="H65" s="46">
        <f t="shared" si="0"/>
        <v>1670.4899999999998</v>
      </c>
      <c r="K65" s="49"/>
      <c r="L65" s="49"/>
    </row>
    <row r="66" spans="1:12" ht="15" x14ac:dyDescent="0.2">
      <c r="A66" s="40">
        <v>60</v>
      </c>
      <c r="B66" s="5">
        <v>1</v>
      </c>
      <c r="C66" s="6" t="s">
        <v>137</v>
      </c>
      <c r="D66" s="58" t="s">
        <v>444</v>
      </c>
      <c r="E66" s="59">
        <v>1</v>
      </c>
      <c r="F66" s="60" t="s">
        <v>464</v>
      </c>
      <c r="G66" s="45">
        <v>407.84749999999997</v>
      </c>
      <c r="H66" s="46">
        <f t="shared" si="0"/>
        <v>407.84749999999997</v>
      </c>
      <c r="K66" s="49"/>
      <c r="L66" s="49"/>
    </row>
    <row r="67" spans="1:12" ht="15" x14ac:dyDescent="0.2">
      <c r="A67" s="40">
        <v>61</v>
      </c>
      <c r="B67" s="5">
        <v>1</v>
      </c>
      <c r="C67" s="6" t="s">
        <v>138</v>
      </c>
      <c r="D67" s="58" t="s">
        <v>445</v>
      </c>
      <c r="E67" s="59">
        <v>1</v>
      </c>
      <c r="F67" s="60" t="s">
        <v>464</v>
      </c>
      <c r="G67" s="45">
        <v>1322.4769999999999</v>
      </c>
      <c r="H67" s="46">
        <f t="shared" si="0"/>
        <v>1322.4769999999999</v>
      </c>
      <c r="K67" s="49"/>
      <c r="L67" s="49"/>
    </row>
    <row r="68" spans="1:12" ht="15" x14ac:dyDescent="0.2">
      <c r="A68" s="40">
        <v>62</v>
      </c>
      <c r="B68" s="5">
        <v>1</v>
      </c>
      <c r="C68" s="6" t="s">
        <v>139</v>
      </c>
      <c r="D68" s="58" t="s">
        <v>446</v>
      </c>
      <c r="E68" s="59">
        <v>1</v>
      </c>
      <c r="F68" s="60" t="s">
        <v>464</v>
      </c>
      <c r="G68" s="45">
        <v>977.21249999999998</v>
      </c>
      <c r="H68" s="46">
        <f t="shared" si="0"/>
        <v>977.21249999999998</v>
      </c>
      <c r="K68" s="49"/>
      <c r="L68" s="49"/>
    </row>
    <row r="69" spans="1:12" ht="15" x14ac:dyDescent="0.2">
      <c r="A69" s="40">
        <v>63</v>
      </c>
      <c r="B69" s="5">
        <v>1</v>
      </c>
      <c r="C69" s="6" t="s">
        <v>140</v>
      </c>
      <c r="D69" s="58" t="s">
        <v>447</v>
      </c>
      <c r="E69" s="59">
        <v>1</v>
      </c>
      <c r="F69" s="60" t="s">
        <v>464</v>
      </c>
      <c r="G69" s="45">
        <v>346.00049999999999</v>
      </c>
      <c r="H69" s="46">
        <f t="shared" si="0"/>
        <v>346.00049999999999</v>
      </c>
      <c r="K69" s="49"/>
      <c r="L69" s="49"/>
    </row>
    <row r="70" spans="1:12" ht="15" x14ac:dyDescent="0.2">
      <c r="A70" s="40">
        <v>64</v>
      </c>
      <c r="B70" s="5">
        <v>1</v>
      </c>
      <c r="C70" s="6" t="s">
        <v>141</v>
      </c>
      <c r="D70" s="58" t="s">
        <v>448</v>
      </c>
      <c r="E70" s="59">
        <v>1</v>
      </c>
      <c r="F70" s="60" t="s">
        <v>465</v>
      </c>
      <c r="G70" s="45">
        <v>3923.2249999999999</v>
      </c>
      <c r="H70" s="46">
        <f t="shared" si="0"/>
        <v>3923.2249999999999</v>
      </c>
      <c r="K70" s="49"/>
      <c r="L70" s="49"/>
    </row>
    <row r="71" spans="1:12" ht="15" x14ac:dyDescent="0.2">
      <c r="A71" s="40">
        <v>65</v>
      </c>
      <c r="B71" s="5">
        <v>1</v>
      </c>
      <c r="C71" s="6" t="s">
        <v>142</v>
      </c>
      <c r="D71" s="58" t="s">
        <v>449</v>
      </c>
      <c r="E71" s="59">
        <v>1</v>
      </c>
      <c r="F71" s="60" t="s">
        <v>465</v>
      </c>
      <c r="G71" s="45">
        <v>1293.1519999999998</v>
      </c>
      <c r="H71" s="46">
        <f t="shared" ref="H71:H85" si="1">B71*G71</f>
        <v>1293.1519999999998</v>
      </c>
      <c r="K71" s="49"/>
      <c r="L71" s="49"/>
    </row>
    <row r="72" spans="1:12" ht="15" x14ac:dyDescent="0.2">
      <c r="A72" s="40">
        <v>66</v>
      </c>
      <c r="B72" s="5">
        <v>1</v>
      </c>
      <c r="C72" s="6" t="s">
        <v>143</v>
      </c>
      <c r="D72" s="58" t="s">
        <v>450</v>
      </c>
      <c r="E72" s="59">
        <v>3</v>
      </c>
      <c r="F72" s="60" t="s">
        <v>465</v>
      </c>
      <c r="G72" s="45">
        <v>785.66849999999999</v>
      </c>
      <c r="H72" s="46">
        <f t="shared" si="1"/>
        <v>785.66849999999999</v>
      </c>
      <c r="K72" s="49"/>
      <c r="L72" s="49"/>
    </row>
    <row r="73" spans="1:12" ht="15" x14ac:dyDescent="0.2">
      <c r="A73" s="40">
        <v>67</v>
      </c>
      <c r="B73" s="5">
        <v>1</v>
      </c>
      <c r="C73" s="6" t="s">
        <v>144</v>
      </c>
      <c r="D73" s="58" t="s">
        <v>451</v>
      </c>
      <c r="E73" s="59">
        <v>1</v>
      </c>
      <c r="F73" s="60" t="s">
        <v>465</v>
      </c>
      <c r="G73" s="45">
        <v>1142.0074999999999</v>
      </c>
      <c r="H73" s="46">
        <f t="shared" si="1"/>
        <v>1142.0074999999999</v>
      </c>
      <c r="K73" s="49"/>
      <c r="L73" s="49"/>
    </row>
    <row r="74" spans="1:12" ht="15" x14ac:dyDescent="0.2">
      <c r="A74" s="40">
        <v>68</v>
      </c>
      <c r="B74" s="5">
        <v>1</v>
      </c>
      <c r="C74" s="6" t="s">
        <v>145</v>
      </c>
      <c r="D74" s="58" t="s">
        <v>452</v>
      </c>
      <c r="E74" s="59">
        <v>2</v>
      </c>
      <c r="F74" s="60" t="s">
        <v>465</v>
      </c>
      <c r="G74" s="45">
        <v>7792.3884999999991</v>
      </c>
      <c r="H74" s="46">
        <f t="shared" si="1"/>
        <v>7792.3884999999991</v>
      </c>
      <c r="K74" s="49"/>
      <c r="L74" s="49"/>
    </row>
    <row r="75" spans="1:12" ht="15" x14ac:dyDescent="0.2">
      <c r="A75" s="40">
        <v>69</v>
      </c>
      <c r="B75" s="5">
        <v>1</v>
      </c>
      <c r="C75" s="6" t="s">
        <v>146</v>
      </c>
      <c r="D75" s="58" t="s">
        <v>453</v>
      </c>
      <c r="E75" s="59">
        <v>2</v>
      </c>
      <c r="F75" s="60" t="s">
        <v>466</v>
      </c>
      <c r="G75" s="45">
        <v>293.42249999999996</v>
      </c>
      <c r="H75" s="46">
        <f t="shared" si="1"/>
        <v>293.42249999999996</v>
      </c>
      <c r="K75" s="49"/>
      <c r="L75" s="49"/>
    </row>
    <row r="76" spans="1:12" ht="15" x14ac:dyDescent="0.2">
      <c r="A76" s="40">
        <v>70</v>
      </c>
      <c r="B76" s="5">
        <v>1</v>
      </c>
      <c r="C76" s="6" t="s">
        <v>147</v>
      </c>
      <c r="D76" s="58" t="s">
        <v>454</v>
      </c>
      <c r="E76" s="59">
        <v>2</v>
      </c>
      <c r="F76" s="60" t="s">
        <v>466</v>
      </c>
      <c r="G76" s="45">
        <v>6862.0499999999993</v>
      </c>
      <c r="H76" s="46">
        <f t="shared" si="1"/>
        <v>6862.0499999999993</v>
      </c>
      <c r="K76" s="49"/>
      <c r="L76" s="49"/>
    </row>
    <row r="77" spans="1:12" ht="15" x14ac:dyDescent="0.2">
      <c r="A77" s="40">
        <v>71</v>
      </c>
      <c r="B77" s="5">
        <v>1</v>
      </c>
      <c r="C77" s="6" t="s">
        <v>148</v>
      </c>
      <c r="D77" s="58" t="s">
        <v>455</v>
      </c>
      <c r="E77" s="59">
        <v>2</v>
      </c>
      <c r="F77" s="60" t="s">
        <v>466</v>
      </c>
      <c r="G77" s="45">
        <v>43.125</v>
      </c>
      <c r="H77" s="46">
        <f t="shared" si="1"/>
        <v>43.125</v>
      </c>
      <c r="K77" s="49"/>
      <c r="L77" s="49"/>
    </row>
    <row r="78" spans="1:12" ht="15" x14ac:dyDescent="0.2">
      <c r="A78" s="40">
        <v>72</v>
      </c>
      <c r="B78" s="5">
        <v>1</v>
      </c>
      <c r="C78" s="6" t="s">
        <v>149</v>
      </c>
      <c r="D78" s="58" t="s">
        <v>454</v>
      </c>
      <c r="E78" s="59">
        <v>2</v>
      </c>
      <c r="F78" s="60" t="s">
        <v>466</v>
      </c>
      <c r="G78" s="45">
        <v>263.92499999999995</v>
      </c>
      <c r="H78" s="46">
        <f t="shared" si="1"/>
        <v>263.92499999999995</v>
      </c>
      <c r="K78" s="49"/>
      <c r="L78" s="49"/>
    </row>
    <row r="79" spans="1:12" ht="15" x14ac:dyDescent="0.2">
      <c r="A79" s="40">
        <v>73</v>
      </c>
      <c r="B79" s="5">
        <v>1</v>
      </c>
      <c r="C79" s="6" t="s">
        <v>150</v>
      </c>
      <c r="D79" s="58" t="s">
        <v>456</v>
      </c>
      <c r="E79" s="59">
        <v>2</v>
      </c>
      <c r="F79" s="60" t="s">
        <v>466</v>
      </c>
      <c r="G79" s="45">
        <v>650.49749999999995</v>
      </c>
      <c r="H79" s="46">
        <f t="shared" si="1"/>
        <v>650.49749999999995</v>
      </c>
      <c r="K79" s="49"/>
      <c r="L79" s="49"/>
    </row>
    <row r="80" spans="1:12" ht="15" x14ac:dyDescent="0.2">
      <c r="A80" s="40">
        <v>74</v>
      </c>
      <c r="B80" s="5">
        <v>5</v>
      </c>
      <c r="C80" s="6" t="s">
        <v>151</v>
      </c>
      <c r="D80" s="58" t="s">
        <v>457</v>
      </c>
      <c r="E80" s="59">
        <v>1</v>
      </c>
      <c r="F80" s="60" t="s">
        <v>464</v>
      </c>
      <c r="G80" s="45">
        <v>0.93149999999999999</v>
      </c>
      <c r="H80" s="46">
        <f t="shared" si="1"/>
        <v>4.6574999999999998</v>
      </c>
      <c r="K80" s="49"/>
      <c r="L80" s="49"/>
    </row>
    <row r="81" spans="1:12" ht="15" x14ac:dyDescent="0.2">
      <c r="A81" s="40">
        <v>75</v>
      </c>
      <c r="B81" s="5">
        <v>1</v>
      </c>
      <c r="C81" s="6" t="s">
        <v>152</v>
      </c>
      <c r="D81" s="58" t="s">
        <v>458</v>
      </c>
      <c r="E81" s="59">
        <v>6</v>
      </c>
      <c r="F81" s="60" t="s">
        <v>466</v>
      </c>
      <c r="G81" s="45">
        <v>1319.625</v>
      </c>
      <c r="H81" s="46">
        <f t="shared" si="1"/>
        <v>1319.625</v>
      </c>
      <c r="K81" s="49"/>
      <c r="L81" s="49"/>
    </row>
    <row r="82" spans="1:12" ht="15" x14ac:dyDescent="0.2">
      <c r="A82" s="40">
        <v>76</v>
      </c>
      <c r="B82" s="5">
        <v>1</v>
      </c>
      <c r="C82" s="6" t="s">
        <v>153</v>
      </c>
      <c r="D82" s="58" t="s">
        <v>154</v>
      </c>
      <c r="E82" s="59">
        <v>2</v>
      </c>
      <c r="F82" s="60" t="s">
        <v>465</v>
      </c>
      <c r="G82" s="45">
        <v>2892.0544999999997</v>
      </c>
      <c r="H82" s="46">
        <f t="shared" si="1"/>
        <v>2892.0544999999997</v>
      </c>
      <c r="K82" s="49"/>
      <c r="L82" s="49"/>
    </row>
    <row r="83" spans="1:12" ht="15" x14ac:dyDescent="0.2">
      <c r="A83" s="40">
        <v>77</v>
      </c>
      <c r="B83" s="5">
        <v>1</v>
      </c>
      <c r="C83" s="6" t="s">
        <v>155</v>
      </c>
      <c r="D83" s="58" t="s">
        <v>459</v>
      </c>
      <c r="E83" s="59">
        <v>2</v>
      </c>
      <c r="F83" s="60" t="s">
        <v>464</v>
      </c>
      <c r="G83" s="45">
        <v>490.59</v>
      </c>
      <c r="H83" s="46">
        <f t="shared" si="1"/>
        <v>490.59</v>
      </c>
      <c r="K83" s="49"/>
      <c r="L83" s="49"/>
    </row>
    <row r="84" spans="1:12" ht="15" x14ac:dyDescent="0.2">
      <c r="A84" s="40">
        <v>78</v>
      </c>
      <c r="B84" s="5">
        <v>1</v>
      </c>
      <c r="C84" s="6" t="s">
        <v>156</v>
      </c>
      <c r="D84" s="58" t="s">
        <v>460</v>
      </c>
      <c r="E84" s="59">
        <v>1</v>
      </c>
      <c r="F84" s="60" t="s">
        <v>464</v>
      </c>
      <c r="G84" s="45">
        <v>635.75450000000001</v>
      </c>
      <c r="H84" s="46">
        <f t="shared" si="1"/>
        <v>635.75450000000001</v>
      </c>
      <c r="K84" s="49"/>
      <c r="L84" s="49"/>
    </row>
    <row r="85" spans="1:12" ht="15" x14ac:dyDescent="0.2">
      <c r="A85" s="40">
        <v>79</v>
      </c>
      <c r="B85" s="67">
        <v>1</v>
      </c>
      <c r="C85" s="6" t="s">
        <v>157</v>
      </c>
      <c r="D85" s="58" t="s">
        <v>461</v>
      </c>
      <c r="E85" s="59">
        <v>1</v>
      </c>
      <c r="F85" s="60" t="s">
        <v>465</v>
      </c>
      <c r="G85" s="45">
        <v>798.74399999999991</v>
      </c>
      <c r="H85" s="46">
        <f t="shared" si="1"/>
        <v>798.74399999999991</v>
      </c>
      <c r="K85" s="49"/>
      <c r="L85" s="49"/>
    </row>
    <row r="86" spans="1:12" ht="15" x14ac:dyDescent="0.2">
      <c r="B86" s="17"/>
      <c r="C86" s="18"/>
      <c r="D86" s="19"/>
      <c r="E86" s="19"/>
      <c r="F86" s="19"/>
      <c r="G86" s="20"/>
      <c r="H86" s="50"/>
      <c r="L86" s="49"/>
    </row>
    <row r="87" spans="1:12" ht="18.75" x14ac:dyDescent="0.2">
      <c r="B87" s="84" t="s">
        <v>165</v>
      </c>
      <c r="C87" s="84"/>
      <c r="D87" s="84"/>
      <c r="E87" s="84"/>
      <c r="F87" s="84"/>
      <c r="G87" s="84"/>
      <c r="H87" s="84"/>
    </row>
    <row r="88" spans="1:12" x14ac:dyDescent="0.2">
      <c r="B88" s="82" t="s">
        <v>166</v>
      </c>
      <c r="C88" s="82"/>
      <c r="D88" s="82"/>
      <c r="E88" s="82"/>
      <c r="F88" s="82"/>
      <c r="G88" s="82"/>
      <c r="H88" s="82"/>
    </row>
    <row r="89" spans="1:12" ht="30" x14ac:dyDescent="0.2">
      <c r="A89" s="36" t="s">
        <v>0</v>
      </c>
      <c r="B89" s="15" t="s">
        <v>1</v>
      </c>
      <c r="C89" s="16" t="s">
        <v>2</v>
      </c>
      <c r="D89" s="16" t="s">
        <v>162</v>
      </c>
      <c r="E89" s="16" t="s">
        <v>462</v>
      </c>
      <c r="F89" s="16" t="s">
        <v>463</v>
      </c>
      <c r="G89" s="16" t="s">
        <v>163</v>
      </c>
      <c r="H89" s="16" t="s">
        <v>164</v>
      </c>
    </row>
    <row r="90" spans="1:12" ht="15" x14ac:dyDescent="0.2">
      <c r="A90" s="40">
        <v>1</v>
      </c>
      <c r="B90" s="5">
        <v>1</v>
      </c>
      <c r="C90" s="6" t="s">
        <v>167</v>
      </c>
      <c r="D90" s="7" t="s">
        <v>168</v>
      </c>
      <c r="E90" s="61">
        <v>2</v>
      </c>
      <c r="F90" s="60" t="s">
        <v>466</v>
      </c>
      <c r="G90" s="45">
        <v>2018.2499999999998</v>
      </c>
      <c r="H90" s="46">
        <f t="shared" ref="H90:H131" si="2">B90*G90</f>
        <v>2018.2499999999998</v>
      </c>
      <c r="K90" s="49"/>
      <c r="L90" s="49"/>
    </row>
    <row r="91" spans="1:12" ht="15" x14ac:dyDescent="0.2">
      <c r="A91" s="68">
        <v>2</v>
      </c>
      <c r="B91" s="69">
        <v>1</v>
      </c>
      <c r="C91" s="70" t="s">
        <v>468</v>
      </c>
      <c r="D91" s="71" t="s">
        <v>469</v>
      </c>
      <c r="E91" s="61">
        <v>2</v>
      </c>
      <c r="F91" s="60" t="s">
        <v>478</v>
      </c>
      <c r="G91" s="72">
        <v>1288.29</v>
      </c>
      <c r="H91" s="73">
        <v>1288.29</v>
      </c>
      <c r="K91" s="49"/>
      <c r="L91" s="49"/>
    </row>
    <row r="92" spans="1:12" ht="15" x14ac:dyDescent="0.2">
      <c r="A92" s="40">
        <v>3</v>
      </c>
      <c r="B92" s="5">
        <v>4</v>
      </c>
      <c r="C92" s="6" t="s">
        <v>62</v>
      </c>
      <c r="D92" s="7" t="s">
        <v>63</v>
      </c>
      <c r="E92" s="59">
        <v>2</v>
      </c>
      <c r="F92" s="60" t="s">
        <v>465</v>
      </c>
      <c r="G92" s="45">
        <v>236.67</v>
      </c>
      <c r="H92" s="46">
        <f t="shared" si="2"/>
        <v>946.68</v>
      </c>
      <c r="K92" s="49"/>
      <c r="L92" s="49"/>
    </row>
    <row r="93" spans="1:12" ht="15" x14ac:dyDescent="0.2">
      <c r="A93" s="40">
        <v>4</v>
      </c>
      <c r="B93" s="5">
        <v>1</v>
      </c>
      <c r="C93" s="6" t="s">
        <v>169</v>
      </c>
      <c r="D93" s="7" t="s">
        <v>170</v>
      </c>
      <c r="E93" s="59">
        <v>1</v>
      </c>
      <c r="F93" s="60" t="s">
        <v>464</v>
      </c>
      <c r="G93" s="45">
        <v>822.82499999999993</v>
      </c>
      <c r="H93" s="46">
        <f t="shared" si="2"/>
        <v>822.82499999999993</v>
      </c>
      <c r="K93" s="49"/>
      <c r="L93" s="49"/>
    </row>
    <row r="94" spans="1:12" ht="15" x14ac:dyDescent="0.2">
      <c r="A94" s="40">
        <v>5</v>
      </c>
      <c r="B94" s="5">
        <v>6</v>
      </c>
      <c r="C94" s="6" t="s">
        <v>171</v>
      </c>
      <c r="D94" s="7" t="s">
        <v>72</v>
      </c>
      <c r="E94" s="59">
        <v>8</v>
      </c>
      <c r="F94" s="60" t="s">
        <v>464</v>
      </c>
      <c r="G94" s="45">
        <v>79.384499999999989</v>
      </c>
      <c r="H94" s="46">
        <f t="shared" si="2"/>
        <v>476.3069999999999</v>
      </c>
      <c r="K94" s="49"/>
      <c r="L94" s="49"/>
    </row>
    <row r="95" spans="1:12" ht="15" x14ac:dyDescent="0.2">
      <c r="A95" s="40">
        <v>6</v>
      </c>
      <c r="B95" s="5">
        <v>1</v>
      </c>
      <c r="C95" s="6" t="s">
        <v>172</v>
      </c>
      <c r="D95" s="7" t="s">
        <v>173</v>
      </c>
      <c r="E95" s="59">
        <v>1</v>
      </c>
      <c r="F95" s="60" t="s">
        <v>465</v>
      </c>
      <c r="G95" s="45">
        <v>1816.425</v>
      </c>
      <c r="H95" s="46">
        <f t="shared" si="2"/>
        <v>1816.425</v>
      </c>
      <c r="K95" s="49"/>
      <c r="L95" s="49"/>
    </row>
    <row r="96" spans="1:12" ht="15" x14ac:dyDescent="0.2">
      <c r="A96" s="40">
        <v>7</v>
      </c>
      <c r="B96" s="5">
        <v>2</v>
      </c>
      <c r="C96" s="6" t="s">
        <v>174</v>
      </c>
      <c r="D96" s="7" t="s">
        <v>72</v>
      </c>
      <c r="E96" s="59">
        <v>2</v>
      </c>
      <c r="F96" s="60" t="s">
        <v>464</v>
      </c>
      <c r="G96" s="45">
        <v>340.97499999999997</v>
      </c>
      <c r="H96" s="46">
        <f t="shared" si="2"/>
        <v>681.94999999999993</v>
      </c>
      <c r="K96" s="49"/>
      <c r="L96" s="49"/>
    </row>
    <row r="97" spans="1:12" ht="15" x14ac:dyDescent="0.2">
      <c r="A97" s="40">
        <v>8</v>
      </c>
      <c r="B97" s="5">
        <v>1</v>
      </c>
      <c r="C97" s="6" t="s">
        <v>175</v>
      </c>
      <c r="D97" s="7" t="s">
        <v>176</v>
      </c>
      <c r="E97" s="59">
        <v>1</v>
      </c>
      <c r="F97" s="60" t="s">
        <v>464</v>
      </c>
      <c r="G97" s="45">
        <v>162.66749999999996</v>
      </c>
      <c r="H97" s="46">
        <f t="shared" si="2"/>
        <v>162.66749999999996</v>
      </c>
      <c r="K97" s="49"/>
      <c r="L97" s="49"/>
    </row>
    <row r="98" spans="1:12" ht="15" x14ac:dyDescent="0.2">
      <c r="A98" s="40">
        <v>9</v>
      </c>
      <c r="B98" s="5">
        <v>1</v>
      </c>
      <c r="C98" s="6" t="s">
        <v>177</v>
      </c>
      <c r="D98" s="7" t="s">
        <v>176</v>
      </c>
      <c r="E98" s="59">
        <v>1</v>
      </c>
      <c r="F98" s="60" t="s">
        <v>464</v>
      </c>
      <c r="G98" s="45">
        <v>184.47149999999999</v>
      </c>
      <c r="H98" s="46">
        <f t="shared" si="2"/>
        <v>184.47149999999999</v>
      </c>
      <c r="K98" s="49"/>
      <c r="L98" s="49"/>
    </row>
    <row r="99" spans="1:12" ht="15" x14ac:dyDescent="0.2">
      <c r="A99" s="40">
        <v>10</v>
      </c>
      <c r="B99" s="5">
        <v>1</v>
      </c>
      <c r="C99" s="6" t="s">
        <v>178</v>
      </c>
      <c r="D99" s="7" t="s">
        <v>72</v>
      </c>
      <c r="E99" s="59">
        <v>1</v>
      </c>
      <c r="F99" s="60" t="s">
        <v>464</v>
      </c>
      <c r="G99" s="45">
        <v>98.968999999999994</v>
      </c>
      <c r="H99" s="46">
        <f t="shared" si="2"/>
        <v>98.968999999999994</v>
      </c>
      <c r="K99" s="49"/>
      <c r="L99" s="49"/>
    </row>
    <row r="100" spans="1:12" ht="15" x14ac:dyDescent="0.2">
      <c r="A100" s="40">
        <v>11</v>
      </c>
      <c r="B100" s="5">
        <v>2</v>
      </c>
      <c r="C100" s="6" t="s">
        <v>179</v>
      </c>
      <c r="D100" s="7" t="s">
        <v>72</v>
      </c>
      <c r="E100" s="59">
        <v>4</v>
      </c>
      <c r="F100" s="60" t="s">
        <v>465</v>
      </c>
      <c r="G100" s="45">
        <v>92.264499999999998</v>
      </c>
      <c r="H100" s="46">
        <f t="shared" si="2"/>
        <v>184.529</v>
      </c>
      <c r="K100" s="49"/>
      <c r="L100" s="49"/>
    </row>
    <row r="101" spans="1:12" ht="15" x14ac:dyDescent="0.2">
      <c r="A101" s="40">
        <v>12</v>
      </c>
      <c r="B101" s="5">
        <v>1</v>
      </c>
      <c r="C101" s="6" t="s">
        <v>180</v>
      </c>
      <c r="D101" s="7" t="s">
        <v>72</v>
      </c>
      <c r="E101" s="59">
        <v>2</v>
      </c>
      <c r="F101" s="60" t="s">
        <v>465</v>
      </c>
      <c r="G101" s="45">
        <v>133.98650000000001</v>
      </c>
      <c r="H101" s="46">
        <f t="shared" si="2"/>
        <v>133.98650000000001</v>
      </c>
      <c r="K101" s="49"/>
      <c r="L101" s="49"/>
    </row>
    <row r="102" spans="1:12" ht="15" x14ac:dyDescent="0.2">
      <c r="A102" s="40">
        <v>13</v>
      </c>
      <c r="B102" s="5">
        <v>1</v>
      </c>
      <c r="C102" s="6" t="s">
        <v>181</v>
      </c>
      <c r="D102" s="7" t="s">
        <v>72</v>
      </c>
      <c r="E102" s="59">
        <v>1</v>
      </c>
      <c r="F102" s="60" t="s">
        <v>465</v>
      </c>
      <c r="G102" s="45">
        <v>55.257499999999993</v>
      </c>
      <c r="H102" s="46">
        <f t="shared" si="2"/>
        <v>55.257499999999993</v>
      </c>
      <c r="K102" s="49"/>
      <c r="L102" s="49"/>
    </row>
    <row r="103" spans="1:12" ht="15" x14ac:dyDescent="0.2">
      <c r="A103" s="40">
        <v>14</v>
      </c>
      <c r="B103" s="5">
        <v>2</v>
      </c>
      <c r="C103" s="6" t="s">
        <v>182</v>
      </c>
      <c r="D103" s="7" t="s">
        <v>72</v>
      </c>
      <c r="E103" s="59">
        <v>4</v>
      </c>
      <c r="F103" s="60" t="s">
        <v>465</v>
      </c>
      <c r="G103" s="45">
        <v>434.26299999999998</v>
      </c>
      <c r="H103" s="46">
        <f t="shared" si="2"/>
        <v>868.52599999999995</v>
      </c>
      <c r="K103" s="49"/>
      <c r="L103" s="49"/>
    </row>
    <row r="104" spans="1:12" ht="15" x14ac:dyDescent="0.2">
      <c r="A104" s="40">
        <v>15</v>
      </c>
      <c r="B104" s="5">
        <v>1</v>
      </c>
      <c r="C104" s="6" t="s">
        <v>183</v>
      </c>
      <c r="D104" s="7" t="s">
        <v>184</v>
      </c>
      <c r="E104" s="59">
        <v>2</v>
      </c>
      <c r="F104" s="60" t="s">
        <v>465</v>
      </c>
      <c r="G104" s="45">
        <v>77.786000000000001</v>
      </c>
      <c r="H104" s="46">
        <f t="shared" si="2"/>
        <v>77.786000000000001</v>
      </c>
      <c r="K104" s="49"/>
      <c r="L104" s="49"/>
    </row>
    <row r="105" spans="1:12" ht="15" x14ac:dyDescent="0.2">
      <c r="A105" s="40">
        <v>16</v>
      </c>
      <c r="B105" s="5">
        <v>2</v>
      </c>
      <c r="C105" s="6" t="s">
        <v>185</v>
      </c>
      <c r="D105" s="7" t="s">
        <v>186</v>
      </c>
      <c r="E105" s="59">
        <v>6</v>
      </c>
      <c r="F105" s="60" t="s">
        <v>465</v>
      </c>
      <c r="G105" s="45">
        <v>333.78749999999997</v>
      </c>
      <c r="H105" s="46">
        <f t="shared" si="2"/>
        <v>667.57499999999993</v>
      </c>
      <c r="K105" s="49"/>
      <c r="L105" s="49"/>
    </row>
    <row r="106" spans="1:12" ht="15" x14ac:dyDescent="0.2">
      <c r="A106" s="40">
        <v>17</v>
      </c>
      <c r="B106" s="5">
        <v>1</v>
      </c>
      <c r="C106" s="6" t="s">
        <v>187</v>
      </c>
      <c r="D106" s="7" t="s">
        <v>188</v>
      </c>
      <c r="E106" s="59">
        <v>2</v>
      </c>
      <c r="F106" s="60" t="s">
        <v>465</v>
      </c>
      <c r="G106" s="45">
        <v>73.887499999999989</v>
      </c>
      <c r="H106" s="46">
        <f t="shared" si="2"/>
        <v>73.887499999999989</v>
      </c>
      <c r="K106" s="49"/>
      <c r="L106" s="49"/>
    </row>
    <row r="107" spans="1:12" ht="15" x14ac:dyDescent="0.2">
      <c r="A107" s="40">
        <v>18</v>
      </c>
      <c r="B107" s="5">
        <v>1</v>
      </c>
      <c r="C107" s="6" t="s">
        <v>189</v>
      </c>
      <c r="D107" s="7" t="s">
        <v>190</v>
      </c>
      <c r="E107" s="59">
        <v>3</v>
      </c>
      <c r="F107" s="60" t="s">
        <v>465</v>
      </c>
      <c r="G107" s="45">
        <v>374.15249999999997</v>
      </c>
      <c r="H107" s="46">
        <f t="shared" si="2"/>
        <v>374.15249999999997</v>
      </c>
      <c r="K107" s="49"/>
      <c r="L107" s="49"/>
    </row>
    <row r="108" spans="1:12" ht="15" x14ac:dyDescent="0.2">
      <c r="A108" s="40">
        <v>19</v>
      </c>
      <c r="B108" s="5">
        <v>1</v>
      </c>
      <c r="C108" s="6" t="s">
        <v>191</v>
      </c>
      <c r="D108" s="7" t="s">
        <v>192</v>
      </c>
      <c r="E108" s="59">
        <v>3</v>
      </c>
      <c r="F108" s="60" t="s">
        <v>466</v>
      </c>
      <c r="G108" s="45">
        <v>635.94999999999993</v>
      </c>
      <c r="H108" s="46">
        <f t="shared" si="2"/>
        <v>635.94999999999993</v>
      </c>
      <c r="K108" s="49"/>
      <c r="L108" s="49"/>
    </row>
    <row r="109" spans="1:12" ht="15" x14ac:dyDescent="0.2">
      <c r="A109" s="40">
        <v>20</v>
      </c>
      <c r="B109" s="5">
        <v>2</v>
      </c>
      <c r="C109" s="6" t="s">
        <v>193</v>
      </c>
      <c r="D109" s="7" t="s">
        <v>194</v>
      </c>
      <c r="E109" s="59">
        <v>4</v>
      </c>
      <c r="F109" s="60" t="s">
        <v>466</v>
      </c>
      <c r="G109" s="45">
        <v>1280.0419999999999</v>
      </c>
      <c r="H109" s="46">
        <f t="shared" si="2"/>
        <v>2560.0839999999998</v>
      </c>
      <c r="K109" s="49"/>
      <c r="L109" s="49"/>
    </row>
    <row r="110" spans="1:12" ht="15" x14ac:dyDescent="0.2">
      <c r="A110" s="40">
        <v>21</v>
      </c>
      <c r="B110" s="5">
        <v>4</v>
      </c>
      <c r="C110" s="6" t="s">
        <v>195</v>
      </c>
      <c r="D110" s="7" t="s">
        <v>196</v>
      </c>
      <c r="E110" s="59">
        <v>7</v>
      </c>
      <c r="F110" s="60" t="s">
        <v>479</v>
      </c>
      <c r="G110" s="45">
        <v>25.552999999999997</v>
      </c>
      <c r="H110" s="46">
        <f t="shared" si="2"/>
        <v>102.21199999999999</v>
      </c>
      <c r="K110" s="49"/>
      <c r="L110" s="49"/>
    </row>
    <row r="111" spans="1:12" ht="15" x14ac:dyDescent="0.2">
      <c r="A111" s="40">
        <v>22</v>
      </c>
      <c r="B111" s="5">
        <v>1</v>
      </c>
      <c r="C111" s="6" t="s">
        <v>197</v>
      </c>
      <c r="D111" s="7" t="s">
        <v>173</v>
      </c>
      <c r="E111" s="59">
        <v>2</v>
      </c>
      <c r="F111" s="60" t="s">
        <v>466</v>
      </c>
      <c r="G111" s="45">
        <v>533.53099999999995</v>
      </c>
      <c r="H111" s="46">
        <f t="shared" si="2"/>
        <v>533.53099999999995</v>
      </c>
      <c r="K111" s="49"/>
      <c r="L111" s="49"/>
    </row>
    <row r="112" spans="1:12" ht="15" x14ac:dyDescent="0.2">
      <c r="A112" s="40">
        <v>23</v>
      </c>
      <c r="B112" s="5">
        <v>2</v>
      </c>
      <c r="C112" s="6" t="s">
        <v>198</v>
      </c>
      <c r="D112" s="7" t="s">
        <v>199</v>
      </c>
      <c r="E112" s="59">
        <v>7</v>
      </c>
      <c r="F112" s="60" t="s">
        <v>464</v>
      </c>
      <c r="G112" s="45">
        <v>49.5535</v>
      </c>
      <c r="H112" s="46">
        <f t="shared" si="2"/>
        <v>99.106999999999999</v>
      </c>
      <c r="K112" s="49"/>
      <c r="L112" s="49"/>
    </row>
    <row r="113" spans="1:12" ht="15" x14ac:dyDescent="0.2">
      <c r="A113" s="40">
        <v>24</v>
      </c>
      <c r="B113" s="5">
        <v>2</v>
      </c>
      <c r="C113" s="6" t="s">
        <v>200</v>
      </c>
      <c r="D113" s="7" t="s">
        <v>199</v>
      </c>
      <c r="E113" s="59">
        <v>7</v>
      </c>
      <c r="F113" s="60" t="s">
        <v>464</v>
      </c>
      <c r="G113" s="45">
        <v>97.772999999999982</v>
      </c>
      <c r="H113" s="46">
        <f t="shared" si="2"/>
        <v>195.54599999999996</v>
      </c>
      <c r="K113" s="49"/>
      <c r="L113" s="49"/>
    </row>
    <row r="114" spans="1:12" ht="15" x14ac:dyDescent="0.2">
      <c r="A114" s="40">
        <v>25</v>
      </c>
      <c r="B114" s="5">
        <v>1</v>
      </c>
      <c r="C114" s="6" t="s">
        <v>201</v>
      </c>
      <c r="D114" s="7" t="s">
        <v>110</v>
      </c>
      <c r="E114" s="59">
        <v>3</v>
      </c>
      <c r="F114" s="60" t="s">
        <v>466</v>
      </c>
      <c r="G114" s="45">
        <v>822.82499999999993</v>
      </c>
      <c r="H114" s="46">
        <f t="shared" si="2"/>
        <v>822.82499999999993</v>
      </c>
      <c r="K114" s="49"/>
      <c r="L114" s="49"/>
    </row>
    <row r="115" spans="1:12" ht="15" x14ac:dyDescent="0.2">
      <c r="A115" s="40">
        <v>26</v>
      </c>
      <c r="B115" s="5">
        <v>2</v>
      </c>
      <c r="C115" s="6" t="s">
        <v>202</v>
      </c>
      <c r="D115" s="7" t="s">
        <v>203</v>
      </c>
      <c r="E115" s="59">
        <v>6</v>
      </c>
      <c r="F115" s="60" t="s">
        <v>480</v>
      </c>
      <c r="G115" s="45">
        <v>67.896000000000001</v>
      </c>
      <c r="H115" s="46">
        <f t="shared" si="2"/>
        <v>135.792</v>
      </c>
      <c r="K115" s="49"/>
      <c r="L115" s="49"/>
    </row>
    <row r="116" spans="1:12" ht="15" x14ac:dyDescent="0.2">
      <c r="A116" s="40">
        <v>27</v>
      </c>
      <c r="B116" s="5">
        <v>1</v>
      </c>
      <c r="C116" s="6" t="s">
        <v>204</v>
      </c>
      <c r="D116" s="7" t="s">
        <v>205</v>
      </c>
      <c r="E116" s="59">
        <v>1</v>
      </c>
      <c r="F116" s="60" t="s">
        <v>480</v>
      </c>
      <c r="G116" s="45">
        <v>777.16999999999985</v>
      </c>
      <c r="H116" s="46">
        <f t="shared" si="2"/>
        <v>777.16999999999985</v>
      </c>
      <c r="K116" s="49"/>
      <c r="L116" s="49"/>
    </row>
    <row r="117" spans="1:12" ht="15" x14ac:dyDescent="0.2">
      <c r="A117" s="40">
        <v>28</v>
      </c>
      <c r="B117" s="5">
        <v>2</v>
      </c>
      <c r="C117" s="6" t="s">
        <v>206</v>
      </c>
      <c r="D117" s="7" t="s">
        <v>207</v>
      </c>
      <c r="E117" s="59">
        <v>1</v>
      </c>
      <c r="F117" s="60" t="s">
        <v>481</v>
      </c>
      <c r="G117" s="45">
        <v>685.88299999999992</v>
      </c>
      <c r="H117" s="46">
        <f t="shared" si="2"/>
        <v>1371.7659999999998</v>
      </c>
      <c r="K117" s="49"/>
      <c r="L117" s="49"/>
    </row>
    <row r="118" spans="1:12" ht="15" x14ac:dyDescent="0.2">
      <c r="A118" s="40">
        <v>29</v>
      </c>
      <c r="B118" s="5">
        <v>1</v>
      </c>
      <c r="C118" s="6" t="s">
        <v>208</v>
      </c>
      <c r="D118" s="7" t="s">
        <v>72</v>
      </c>
      <c r="E118" s="59">
        <v>2</v>
      </c>
      <c r="F118" s="60" t="s">
        <v>465</v>
      </c>
      <c r="G118" s="45">
        <v>118.61099999999999</v>
      </c>
      <c r="H118" s="46">
        <f t="shared" si="2"/>
        <v>118.61099999999999</v>
      </c>
      <c r="K118" s="49"/>
      <c r="L118" s="49"/>
    </row>
    <row r="119" spans="1:12" ht="15" x14ac:dyDescent="0.2">
      <c r="A119" s="40">
        <v>30</v>
      </c>
      <c r="B119" s="5">
        <v>1</v>
      </c>
      <c r="C119" s="6" t="s">
        <v>209</v>
      </c>
      <c r="D119" s="7" t="s">
        <v>210</v>
      </c>
      <c r="E119" s="59">
        <v>3</v>
      </c>
      <c r="F119" s="60" t="s">
        <v>465</v>
      </c>
      <c r="G119" s="45">
        <v>248.39999999999998</v>
      </c>
      <c r="H119" s="46">
        <f t="shared" si="2"/>
        <v>248.39999999999998</v>
      </c>
      <c r="K119" s="49"/>
      <c r="L119" s="49"/>
    </row>
    <row r="120" spans="1:12" ht="15" x14ac:dyDescent="0.2">
      <c r="A120" s="68">
        <v>31</v>
      </c>
      <c r="B120" s="69">
        <v>1</v>
      </c>
      <c r="C120" s="70" t="s">
        <v>471</v>
      </c>
      <c r="D120" s="71" t="s">
        <v>472</v>
      </c>
      <c r="E120" s="59"/>
      <c r="F120" s="60" t="s">
        <v>478</v>
      </c>
      <c r="G120" s="72">
        <v>49.75</v>
      </c>
      <c r="H120" s="73">
        <v>49.75</v>
      </c>
      <c r="K120" s="49"/>
      <c r="L120" s="49"/>
    </row>
    <row r="121" spans="1:12" ht="15" x14ac:dyDescent="0.2">
      <c r="A121" s="40">
        <v>32</v>
      </c>
      <c r="B121" s="5">
        <v>1</v>
      </c>
      <c r="C121" s="6" t="s">
        <v>211</v>
      </c>
      <c r="D121" s="7" t="s">
        <v>212</v>
      </c>
      <c r="E121" s="59">
        <v>4</v>
      </c>
      <c r="F121" s="60" t="s">
        <v>465</v>
      </c>
      <c r="G121" s="45">
        <v>1242</v>
      </c>
      <c r="H121" s="46">
        <f t="shared" si="2"/>
        <v>1242</v>
      </c>
      <c r="K121" s="49"/>
      <c r="L121" s="49"/>
    </row>
    <row r="122" spans="1:12" ht="15" x14ac:dyDescent="0.2">
      <c r="A122" s="68">
        <v>33</v>
      </c>
      <c r="B122" s="69">
        <v>1</v>
      </c>
      <c r="C122" s="70" t="s">
        <v>473</v>
      </c>
      <c r="D122" s="71" t="s">
        <v>474</v>
      </c>
      <c r="E122" s="59"/>
      <c r="F122" s="60" t="s">
        <v>478</v>
      </c>
      <c r="G122" s="72">
        <v>59.6</v>
      </c>
      <c r="H122" s="73">
        <f t="shared" si="2"/>
        <v>59.6</v>
      </c>
      <c r="K122" s="49"/>
      <c r="L122" s="49"/>
    </row>
    <row r="123" spans="1:12" ht="15" x14ac:dyDescent="0.2">
      <c r="A123" s="40">
        <v>34</v>
      </c>
      <c r="B123" s="5">
        <v>2</v>
      </c>
      <c r="C123" s="6" t="s">
        <v>213</v>
      </c>
      <c r="D123" s="7" t="s">
        <v>212</v>
      </c>
      <c r="E123" s="59">
        <v>6</v>
      </c>
      <c r="F123" s="60" t="s">
        <v>465</v>
      </c>
      <c r="G123" s="45">
        <v>1242</v>
      </c>
      <c r="H123" s="46">
        <f t="shared" si="2"/>
        <v>2484</v>
      </c>
      <c r="K123" s="49"/>
      <c r="L123" s="49"/>
    </row>
    <row r="124" spans="1:12" ht="15" x14ac:dyDescent="0.2">
      <c r="A124" s="68">
        <v>35</v>
      </c>
      <c r="B124" s="69">
        <v>1</v>
      </c>
      <c r="C124" s="70" t="s">
        <v>475</v>
      </c>
      <c r="D124" s="71" t="s">
        <v>474</v>
      </c>
      <c r="E124" s="59"/>
      <c r="F124" s="60" t="s">
        <v>478</v>
      </c>
      <c r="G124" s="72">
        <v>83.04</v>
      </c>
      <c r="H124" s="73">
        <f t="shared" si="2"/>
        <v>83.04</v>
      </c>
      <c r="K124" s="49"/>
      <c r="L124" s="49"/>
    </row>
    <row r="125" spans="1:12" ht="15" x14ac:dyDescent="0.2">
      <c r="A125" s="40">
        <v>36</v>
      </c>
      <c r="B125" s="5">
        <v>2</v>
      </c>
      <c r="C125" s="6" t="s">
        <v>214</v>
      </c>
      <c r="D125" s="7" t="s">
        <v>215</v>
      </c>
      <c r="E125" s="59">
        <v>2</v>
      </c>
      <c r="F125" s="60" t="s">
        <v>464</v>
      </c>
      <c r="G125" s="45">
        <v>5596.7624999999998</v>
      </c>
      <c r="H125" s="46">
        <f t="shared" si="2"/>
        <v>11193.525</v>
      </c>
      <c r="K125" s="49"/>
      <c r="L125" s="49"/>
    </row>
    <row r="126" spans="1:12" ht="15" x14ac:dyDescent="0.2">
      <c r="A126" s="40">
        <v>37</v>
      </c>
      <c r="B126" s="5">
        <v>1</v>
      </c>
      <c r="C126" s="6" t="s">
        <v>216</v>
      </c>
      <c r="D126" s="7" t="s">
        <v>470</v>
      </c>
      <c r="E126" s="59">
        <v>2</v>
      </c>
      <c r="F126" s="62" t="s">
        <v>482</v>
      </c>
      <c r="G126" s="45">
        <v>11672.5</v>
      </c>
      <c r="H126" s="46">
        <f t="shared" si="2"/>
        <v>11672.5</v>
      </c>
      <c r="K126" s="49"/>
      <c r="L126" s="49"/>
    </row>
    <row r="127" spans="1:12" ht="15" x14ac:dyDescent="0.2">
      <c r="A127" s="40">
        <v>38</v>
      </c>
      <c r="B127" s="5">
        <v>1</v>
      </c>
      <c r="C127" s="6" t="s">
        <v>217</v>
      </c>
      <c r="D127" s="7" t="s">
        <v>72</v>
      </c>
      <c r="E127" s="59">
        <v>1</v>
      </c>
      <c r="F127" s="60" t="s">
        <v>465</v>
      </c>
      <c r="G127" s="45">
        <v>116.52949999999998</v>
      </c>
      <c r="H127" s="46">
        <f t="shared" si="2"/>
        <v>116.52949999999998</v>
      </c>
      <c r="K127" s="49"/>
      <c r="L127" s="49"/>
    </row>
    <row r="128" spans="1:12" ht="15" x14ac:dyDescent="0.2">
      <c r="A128" s="40">
        <v>39</v>
      </c>
      <c r="B128" s="5">
        <v>8</v>
      </c>
      <c r="C128" s="6" t="s">
        <v>218</v>
      </c>
      <c r="D128" s="7" t="s">
        <v>219</v>
      </c>
      <c r="E128" s="59">
        <v>24</v>
      </c>
      <c r="F128" s="60" t="s">
        <v>481</v>
      </c>
      <c r="G128" s="45">
        <v>1200.1745000000001</v>
      </c>
      <c r="H128" s="46">
        <f t="shared" si="2"/>
        <v>9601.3960000000006</v>
      </c>
      <c r="K128" s="49"/>
      <c r="L128" s="49"/>
    </row>
    <row r="129" spans="1:12" ht="15" x14ac:dyDescent="0.2">
      <c r="A129" s="40">
        <v>40</v>
      </c>
      <c r="B129" s="5">
        <v>1</v>
      </c>
      <c r="C129" s="6" t="s">
        <v>220</v>
      </c>
      <c r="D129" s="7" t="s">
        <v>221</v>
      </c>
      <c r="E129" s="59">
        <v>1</v>
      </c>
      <c r="F129" s="60" t="s">
        <v>481</v>
      </c>
      <c r="G129" s="45">
        <v>296.52749999999997</v>
      </c>
      <c r="H129" s="46">
        <f t="shared" si="2"/>
        <v>296.52749999999997</v>
      </c>
      <c r="K129" s="49"/>
      <c r="L129" s="49"/>
    </row>
    <row r="130" spans="1:12" ht="15" x14ac:dyDescent="0.2">
      <c r="A130" s="40">
        <v>41</v>
      </c>
      <c r="B130" s="5">
        <v>1</v>
      </c>
      <c r="C130" s="6" t="s">
        <v>222</v>
      </c>
      <c r="D130" s="7" t="s">
        <v>210</v>
      </c>
      <c r="E130" s="59">
        <v>4</v>
      </c>
      <c r="F130" s="60" t="s">
        <v>465</v>
      </c>
      <c r="G130" s="45">
        <v>1242</v>
      </c>
      <c r="H130" s="46">
        <f t="shared" si="2"/>
        <v>1242</v>
      </c>
      <c r="K130" s="49"/>
      <c r="L130" s="49"/>
    </row>
    <row r="131" spans="1:12" ht="15" x14ac:dyDescent="0.2">
      <c r="A131" s="68">
        <v>42</v>
      </c>
      <c r="B131" s="69">
        <v>1</v>
      </c>
      <c r="C131" s="70" t="s">
        <v>476</v>
      </c>
      <c r="D131" s="71" t="s">
        <v>472</v>
      </c>
      <c r="E131" s="59"/>
      <c r="F131" s="60" t="s">
        <v>478</v>
      </c>
      <c r="G131" s="72">
        <v>83.04</v>
      </c>
      <c r="H131" s="73">
        <f t="shared" si="2"/>
        <v>83.04</v>
      </c>
      <c r="K131" s="49"/>
      <c r="L131" s="49"/>
    </row>
    <row r="132" spans="1:12" ht="15" x14ac:dyDescent="0.2">
      <c r="A132" s="40">
        <v>43</v>
      </c>
      <c r="B132" s="5">
        <v>1</v>
      </c>
      <c r="C132" s="6" t="s">
        <v>223</v>
      </c>
      <c r="D132" s="7" t="s">
        <v>212</v>
      </c>
      <c r="E132" s="59">
        <v>1</v>
      </c>
      <c r="F132" s="60" t="s">
        <v>465</v>
      </c>
      <c r="G132" s="45">
        <v>1055.6999999999998</v>
      </c>
      <c r="H132" s="46">
        <v>1055.6999999999998</v>
      </c>
      <c r="K132" s="49"/>
      <c r="L132" s="49"/>
    </row>
    <row r="133" spans="1:12" ht="15" x14ac:dyDescent="0.2">
      <c r="A133" s="68">
        <v>44</v>
      </c>
      <c r="B133" s="69">
        <v>1</v>
      </c>
      <c r="C133" s="70" t="s">
        <v>477</v>
      </c>
      <c r="D133" s="71" t="s">
        <v>474</v>
      </c>
      <c r="E133" s="59"/>
      <c r="F133" s="60" t="s">
        <v>478</v>
      </c>
      <c r="G133" s="72">
        <v>78.78</v>
      </c>
      <c r="H133" s="73">
        <v>78.78</v>
      </c>
      <c r="K133" s="49"/>
      <c r="L133" s="49"/>
    </row>
    <row r="134" spans="1:12" ht="15" x14ac:dyDescent="0.2">
      <c r="B134" s="21"/>
      <c r="C134" s="22"/>
      <c r="D134" s="22"/>
      <c r="E134" s="22"/>
      <c r="F134" s="22"/>
      <c r="G134" s="23"/>
      <c r="H134" s="51"/>
      <c r="L134" s="49"/>
    </row>
    <row r="135" spans="1:12" ht="18.75" x14ac:dyDescent="0.2">
      <c r="B135" s="84" t="s">
        <v>165</v>
      </c>
      <c r="C135" s="84"/>
      <c r="D135" s="84"/>
      <c r="E135" s="84"/>
      <c r="F135" s="84"/>
      <c r="G135" s="84"/>
      <c r="H135" s="84"/>
    </row>
    <row r="136" spans="1:12" x14ac:dyDescent="0.2">
      <c r="B136" s="82" t="s">
        <v>224</v>
      </c>
      <c r="C136" s="82"/>
      <c r="D136" s="82"/>
      <c r="E136" s="82"/>
      <c r="F136" s="82"/>
      <c r="G136" s="82"/>
      <c r="H136" s="82"/>
    </row>
    <row r="137" spans="1:12" ht="30" x14ac:dyDescent="0.2">
      <c r="A137" s="36" t="s">
        <v>0</v>
      </c>
      <c r="B137" s="15" t="s">
        <v>1</v>
      </c>
      <c r="C137" s="16" t="s">
        <v>2</v>
      </c>
      <c r="D137" s="16" t="s">
        <v>162</v>
      </c>
      <c r="E137" s="16" t="s">
        <v>462</v>
      </c>
      <c r="F137" s="16" t="s">
        <v>463</v>
      </c>
      <c r="G137" s="16" t="s">
        <v>163</v>
      </c>
      <c r="H137" s="16" t="s">
        <v>164</v>
      </c>
    </row>
    <row r="138" spans="1:12" ht="15" x14ac:dyDescent="0.2">
      <c r="A138" s="40">
        <v>1</v>
      </c>
      <c r="B138" s="5">
        <v>1</v>
      </c>
      <c r="C138" s="6" t="s">
        <v>225</v>
      </c>
      <c r="D138" s="7" t="s">
        <v>226</v>
      </c>
      <c r="E138" s="61">
        <v>2</v>
      </c>
      <c r="F138" s="60" t="s">
        <v>466</v>
      </c>
      <c r="G138" s="45">
        <v>2018.2499999999998</v>
      </c>
      <c r="H138" s="46">
        <f t="shared" ref="H138:H190" si="3">B138*G138</f>
        <v>2018.2499999999998</v>
      </c>
      <c r="K138" s="49"/>
      <c r="L138" s="49"/>
    </row>
    <row r="139" spans="1:12" ht="15" x14ac:dyDescent="0.2">
      <c r="A139" s="68">
        <v>2</v>
      </c>
      <c r="B139" s="69">
        <v>1</v>
      </c>
      <c r="C139" s="70" t="s">
        <v>483</v>
      </c>
      <c r="D139" s="71" t="s">
        <v>469</v>
      </c>
      <c r="E139" s="74">
        <v>2</v>
      </c>
      <c r="F139" s="75" t="s">
        <v>478</v>
      </c>
      <c r="G139" s="72">
        <v>1052.8</v>
      </c>
      <c r="H139" s="73">
        <v>1052.8</v>
      </c>
      <c r="K139" s="49"/>
      <c r="L139" s="49"/>
    </row>
    <row r="140" spans="1:12" ht="15" x14ac:dyDescent="0.2">
      <c r="A140" s="40">
        <v>3</v>
      </c>
      <c r="B140" s="5">
        <v>2</v>
      </c>
      <c r="C140" s="6" t="s">
        <v>62</v>
      </c>
      <c r="D140" s="7" t="s">
        <v>63</v>
      </c>
      <c r="E140" s="59">
        <v>1</v>
      </c>
      <c r="F140" s="60" t="s">
        <v>465</v>
      </c>
      <c r="G140" s="45">
        <v>236.67</v>
      </c>
      <c r="H140" s="46">
        <f t="shared" si="3"/>
        <v>473.34</v>
      </c>
      <c r="K140" s="49"/>
      <c r="L140" s="49"/>
    </row>
    <row r="141" spans="1:12" ht="15" x14ac:dyDescent="0.2">
      <c r="A141" s="40">
        <v>4</v>
      </c>
      <c r="B141" s="5">
        <v>4</v>
      </c>
      <c r="C141" s="6" t="s">
        <v>227</v>
      </c>
      <c r="D141" s="7" t="s">
        <v>196</v>
      </c>
      <c r="E141" s="59">
        <v>5</v>
      </c>
      <c r="F141" s="60" t="s">
        <v>479</v>
      </c>
      <c r="G141" s="45">
        <v>54.164999999999999</v>
      </c>
      <c r="H141" s="46">
        <f t="shared" si="3"/>
        <v>216.66</v>
      </c>
      <c r="K141" s="49"/>
      <c r="L141" s="49"/>
    </row>
    <row r="142" spans="1:12" ht="15" x14ac:dyDescent="0.2">
      <c r="A142" s="40">
        <v>5</v>
      </c>
      <c r="B142" s="5">
        <v>6</v>
      </c>
      <c r="C142" s="6" t="s">
        <v>171</v>
      </c>
      <c r="D142" s="7" t="s">
        <v>72</v>
      </c>
      <c r="E142" s="59">
        <v>22</v>
      </c>
      <c r="F142" s="60" t="s">
        <v>464</v>
      </c>
      <c r="G142" s="45">
        <v>79.384499999999989</v>
      </c>
      <c r="H142" s="46">
        <f t="shared" si="3"/>
        <v>476.3069999999999</v>
      </c>
      <c r="K142" s="49"/>
      <c r="L142" s="49"/>
    </row>
    <row r="143" spans="1:12" ht="15" x14ac:dyDescent="0.2">
      <c r="A143" s="40">
        <v>6</v>
      </c>
      <c r="B143" s="5">
        <v>1</v>
      </c>
      <c r="C143" s="6" t="s">
        <v>228</v>
      </c>
      <c r="D143" s="7" t="s">
        <v>72</v>
      </c>
      <c r="E143" s="59">
        <v>1</v>
      </c>
      <c r="F143" s="60" t="s">
        <v>465</v>
      </c>
      <c r="G143" s="45">
        <v>434.26299999999998</v>
      </c>
      <c r="H143" s="46">
        <f t="shared" si="3"/>
        <v>434.26299999999998</v>
      </c>
      <c r="K143" s="49"/>
      <c r="L143" s="49"/>
    </row>
    <row r="144" spans="1:12" ht="15" x14ac:dyDescent="0.2">
      <c r="A144" s="40">
        <v>7</v>
      </c>
      <c r="B144" s="5">
        <v>3</v>
      </c>
      <c r="C144" s="6" t="s">
        <v>179</v>
      </c>
      <c r="D144" s="7" t="s">
        <v>72</v>
      </c>
      <c r="E144" s="59">
        <v>6</v>
      </c>
      <c r="F144" s="60" t="s">
        <v>465</v>
      </c>
      <c r="G144" s="45">
        <v>92.264499999999998</v>
      </c>
      <c r="H144" s="46">
        <f t="shared" si="3"/>
        <v>276.79349999999999</v>
      </c>
      <c r="K144" s="49"/>
      <c r="L144" s="49"/>
    </row>
    <row r="145" spans="1:12" ht="15" x14ac:dyDescent="0.2">
      <c r="A145" s="40">
        <v>8</v>
      </c>
      <c r="B145" s="5">
        <v>1</v>
      </c>
      <c r="C145" s="6" t="s">
        <v>229</v>
      </c>
      <c r="D145" s="7" t="s">
        <v>230</v>
      </c>
      <c r="E145" s="59">
        <v>1</v>
      </c>
      <c r="F145" s="60" t="s">
        <v>465</v>
      </c>
      <c r="G145" s="45">
        <v>60.650999999999996</v>
      </c>
      <c r="H145" s="46">
        <f t="shared" si="3"/>
        <v>60.650999999999996</v>
      </c>
      <c r="K145" s="49"/>
      <c r="L145" s="49"/>
    </row>
    <row r="146" spans="1:12" ht="15" x14ac:dyDescent="0.2">
      <c r="A146" s="40">
        <v>9</v>
      </c>
      <c r="B146" s="5">
        <v>1</v>
      </c>
      <c r="C146" s="6" t="s">
        <v>185</v>
      </c>
      <c r="D146" s="7" t="s">
        <v>231</v>
      </c>
      <c r="E146" s="59">
        <v>4</v>
      </c>
      <c r="F146" s="60" t="s">
        <v>465</v>
      </c>
      <c r="G146" s="45">
        <v>333.78749999999997</v>
      </c>
      <c r="H146" s="46">
        <f t="shared" si="3"/>
        <v>333.78749999999997</v>
      </c>
      <c r="K146" s="49"/>
      <c r="L146" s="49"/>
    </row>
    <row r="147" spans="1:12" ht="15" x14ac:dyDescent="0.2">
      <c r="A147" s="40">
        <v>10</v>
      </c>
      <c r="B147" s="5">
        <v>1</v>
      </c>
      <c r="C147" s="6" t="s">
        <v>189</v>
      </c>
      <c r="D147" s="7" t="s">
        <v>190</v>
      </c>
      <c r="E147" s="59">
        <v>1</v>
      </c>
      <c r="F147" s="60" t="s">
        <v>465</v>
      </c>
      <c r="G147" s="45">
        <v>374.15249999999997</v>
      </c>
      <c r="H147" s="46">
        <f t="shared" si="3"/>
        <v>374.15249999999997</v>
      </c>
      <c r="K147" s="49"/>
      <c r="L147" s="49"/>
    </row>
    <row r="148" spans="1:12" ht="15" x14ac:dyDescent="0.2">
      <c r="A148" s="40">
        <v>11</v>
      </c>
      <c r="B148" s="5">
        <v>1</v>
      </c>
      <c r="C148" s="6" t="s">
        <v>191</v>
      </c>
      <c r="D148" s="7" t="s">
        <v>192</v>
      </c>
      <c r="E148" s="59">
        <v>2</v>
      </c>
      <c r="F148" s="60" t="s">
        <v>466</v>
      </c>
      <c r="G148" s="45">
        <v>635.94999999999993</v>
      </c>
      <c r="H148" s="46">
        <f t="shared" si="3"/>
        <v>635.94999999999993</v>
      </c>
      <c r="K148" s="49"/>
      <c r="L148" s="49"/>
    </row>
    <row r="149" spans="1:12" ht="15" x14ac:dyDescent="0.2">
      <c r="A149" s="40">
        <v>12</v>
      </c>
      <c r="B149" s="5">
        <v>1</v>
      </c>
      <c r="C149" s="6" t="s">
        <v>193</v>
      </c>
      <c r="D149" s="7" t="s">
        <v>194</v>
      </c>
      <c r="E149" s="59">
        <v>1</v>
      </c>
      <c r="F149" s="60" t="s">
        <v>466</v>
      </c>
      <c r="G149" s="45">
        <v>1280.0419999999999</v>
      </c>
      <c r="H149" s="46">
        <f t="shared" si="3"/>
        <v>1280.0419999999999</v>
      </c>
      <c r="K149" s="49"/>
      <c r="L149" s="49"/>
    </row>
    <row r="150" spans="1:12" ht="15" x14ac:dyDescent="0.2">
      <c r="A150" s="40">
        <v>13</v>
      </c>
      <c r="B150" s="5">
        <v>1</v>
      </c>
      <c r="C150" s="6" t="s">
        <v>232</v>
      </c>
      <c r="D150" s="7" t="s">
        <v>72</v>
      </c>
      <c r="E150" s="59">
        <v>1</v>
      </c>
      <c r="F150" s="60" t="s">
        <v>465</v>
      </c>
      <c r="G150" s="45">
        <v>87.261999999999986</v>
      </c>
      <c r="H150" s="46">
        <f t="shared" si="3"/>
        <v>87.261999999999986</v>
      </c>
      <c r="K150" s="49"/>
      <c r="L150" s="49"/>
    </row>
    <row r="151" spans="1:12" ht="15" x14ac:dyDescent="0.2">
      <c r="A151" s="40">
        <v>14</v>
      </c>
      <c r="B151" s="5">
        <v>2</v>
      </c>
      <c r="C151" s="6" t="s">
        <v>233</v>
      </c>
      <c r="D151" s="7" t="s">
        <v>234</v>
      </c>
      <c r="E151" s="59">
        <v>2</v>
      </c>
      <c r="F151" s="60" t="s">
        <v>464</v>
      </c>
      <c r="G151" s="45">
        <v>370.94399999999996</v>
      </c>
      <c r="H151" s="46">
        <f t="shared" si="3"/>
        <v>741.88799999999992</v>
      </c>
      <c r="K151" s="49"/>
      <c r="L151" s="49"/>
    </row>
    <row r="152" spans="1:12" ht="15" x14ac:dyDescent="0.2">
      <c r="A152" s="40">
        <v>15</v>
      </c>
      <c r="B152" s="5">
        <v>1</v>
      </c>
      <c r="C152" s="6" t="s">
        <v>235</v>
      </c>
      <c r="D152" s="7" t="s">
        <v>236</v>
      </c>
      <c r="E152" s="59">
        <v>2</v>
      </c>
      <c r="F152" s="60" t="s">
        <v>465</v>
      </c>
      <c r="G152" s="45">
        <v>192.38349999999997</v>
      </c>
      <c r="H152" s="46">
        <f t="shared" si="3"/>
        <v>192.38349999999997</v>
      </c>
      <c r="K152" s="49"/>
      <c r="L152" s="49"/>
    </row>
    <row r="153" spans="1:12" ht="15" x14ac:dyDescent="0.2">
      <c r="A153" s="40">
        <v>16</v>
      </c>
      <c r="B153" s="5">
        <v>1</v>
      </c>
      <c r="C153" s="6" t="s">
        <v>237</v>
      </c>
      <c r="D153" s="7" t="s">
        <v>238</v>
      </c>
      <c r="E153" s="59">
        <v>2</v>
      </c>
      <c r="F153" s="60" t="s">
        <v>481</v>
      </c>
      <c r="G153" s="45">
        <v>309.488</v>
      </c>
      <c r="H153" s="46">
        <f t="shared" si="3"/>
        <v>309.488</v>
      </c>
      <c r="K153" s="49"/>
      <c r="L153" s="49"/>
    </row>
    <row r="154" spans="1:12" ht="15" x14ac:dyDescent="0.2">
      <c r="A154" s="40">
        <v>17</v>
      </c>
      <c r="B154" s="5">
        <v>1</v>
      </c>
      <c r="C154" s="6" t="s">
        <v>239</v>
      </c>
      <c r="D154" s="7" t="s">
        <v>240</v>
      </c>
      <c r="E154" s="59">
        <v>3</v>
      </c>
      <c r="F154" s="60" t="s">
        <v>481</v>
      </c>
      <c r="G154" s="45">
        <v>5115.4874999999993</v>
      </c>
      <c r="H154" s="46">
        <f t="shared" si="3"/>
        <v>5115.4874999999993</v>
      </c>
      <c r="K154" s="49"/>
      <c r="L154" s="49"/>
    </row>
    <row r="155" spans="1:12" ht="15" x14ac:dyDescent="0.2">
      <c r="A155" s="40">
        <v>18</v>
      </c>
      <c r="B155" s="5">
        <v>1</v>
      </c>
      <c r="C155" s="6" t="s">
        <v>241</v>
      </c>
      <c r="D155" s="7" t="s">
        <v>242</v>
      </c>
      <c r="E155" s="59">
        <v>2</v>
      </c>
      <c r="F155" s="60" t="s">
        <v>466</v>
      </c>
      <c r="G155" s="45">
        <v>5175</v>
      </c>
      <c r="H155" s="46">
        <f t="shared" si="3"/>
        <v>5175</v>
      </c>
      <c r="K155" s="49"/>
      <c r="L155" s="49"/>
    </row>
    <row r="156" spans="1:12" ht="15" x14ac:dyDescent="0.2">
      <c r="A156" s="68">
        <v>19</v>
      </c>
      <c r="B156" s="69">
        <v>1</v>
      </c>
      <c r="C156" s="70" t="s">
        <v>473</v>
      </c>
      <c r="D156" s="71" t="s">
        <v>474</v>
      </c>
      <c r="E156" s="74"/>
      <c r="F156" s="75" t="s">
        <v>478</v>
      </c>
      <c r="G156" s="72">
        <v>197.92</v>
      </c>
      <c r="H156" s="73">
        <f t="shared" si="3"/>
        <v>197.92</v>
      </c>
      <c r="K156" s="49"/>
      <c r="L156" s="49"/>
    </row>
    <row r="157" spans="1:12" ht="15" x14ac:dyDescent="0.2">
      <c r="A157" s="40">
        <v>20</v>
      </c>
      <c r="B157" s="5">
        <v>1</v>
      </c>
      <c r="C157" s="6" t="s">
        <v>243</v>
      </c>
      <c r="D157" s="7" t="s">
        <v>244</v>
      </c>
      <c r="E157" s="63">
        <v>2</v>
      </c>
      <c r="F157" s="64" t="s">
        <v>466</v>
      </c>
      <c r="G157" s="45">
        <v>4916.25</v>
      </c>
      <c r="H157" s="46">
        <f t="shared" si="3"/>
        <v>4916.25</v>
      </c>
      <c r="K157" s="49"/>
      <c r="L157" s="49"/>
    </row>
    <row r="158" spans="1:12" ht="15" x14ac:dyDescent="0.2">
      <c r="A158" s="68">
        <v>21</v>
      </c>
      <c r="B158" s="69">
        <v>1</v>
      </c>
      <c r="C158" s="70" t="s">
        <v>484</v>
      </c>
      <c r="D158" s="71" t="s">
        <v>485</v>
      </c>
      <c r="E158" s="74"/>
      <c r="F158" s="75" t="s">
        <v>478</v>
      </c>
      <c r="G158" s="72">
        <v>194.19</v>
      </c>
      <c r="H158" s="73">
        <f t="shared" si="3"/>
        <v>194.19</v>
      </c>
      <c r="K158" s="49"/>
      <c r="L158" s="49"/>
    </row>
    <row r="159" spans="1:12" ht="15" x14ac:dyDescent="0.2">
      <c r="A159" s="40">
        <v>22</v>
      </c>
      <c r="B159" s="5">
        <v>2</v>
      </c>
      <c r="C159" s="6" t="s">
        <v>245</v>
      </c>
      <c r="D159" s="7" t="s">
        <v>246</v>
      </c>
      <c r="E159" s="63">
        <v>4</v>
      </c>
      <c r="F159" s="64" t="s">
        <v>481</v>
      </c>
      <c r="G159" s="45">
        <v>2070</v>
      </c>
      <c r="H159" s="46">
        <f t="shared" si="3"/>
        <v>4140</v>
      </c>
      <c r="K159" s="49"/>
      <c r="L159" s="49"/>
    </row>
    <row r="160" spans="1:12" ht="15" x14ac:dyDescent="0.2">
      <c r="A160" s="68">
        <v>23</v>
      </c>
      <c r="B160" s="69">
        <v>1</v>
      </c>
      <c r="C160" s="70" t="s">
        <v>486</v>
      </c>
      <c r="D160" s="71" t="s">
        <v>487</v>
      </c>
      <c r="E160" s="74"/>
      <c r="F160" s="75" t="s">
        <v>478</v>
      </c>
      <c r="G160" s="72">
        <v>118.71</v>
      </c>
      <c r="H160" s="73">
        <f t="shared" si="3"/>
        <v>118.71</v>
      </c>
      <c r="K160" s="49"/>
      <c r="L160" s="49"/>
    </row>
    <row r="161" spans="1:12" ht="15" x14ac:dyDescent="0.2">
      <c r="A161" s="40">
        <v>24</v>
      </c>
      <c r="B161" s="5">
        <v>2</v>
      </c>
      <c r="C161" s="6" t="s">
        <v>247</v>
      </c>
      <c r="D161" s="7" t="s">
        <v>248</v>
      </c>
      <c r="E161" s="63">
        <v>4</v>
      </c>
      <c r="F161" s="64" t="s">
        <v>465</v>
      </c>
      <c r="G161" s="45">
        <v>1380</v>
      </c>
      <c r="H161" s="46">
        <f t="shared" si="3"/>
        <v>2760</v>
      </c>
      <c r="K161" s="49"/>
      <c r="L161" s="49"/>
    </row>
    <row r="162" spans="1:12" ht="15" x14ac:dyDescent="0.2">
      <c r="A162" s="68">
        <v>25</v>
      </c>
      <c r="B162" s="69">
        <v>1</v>
      </c>
      <c r="C162" s="70" t="s">
        <v>488</v>
      </c>
      <c r="D162" s="71" t="s">
        <v>489</v>
      </c>
      <c r="E162" s="74"/>
      <c r="F162" s="75" t="s">
        <v>478</v>
      </c>
      <c r="G162" s="72">
        <v>113.22</v>
      </c>
      <c r="H162" s="73">
        <f t="shared" si="3"/>
        <v>113.22</v>
      </c>
      <c r="K162" s="49"/>
      <c r="L162" s="49"/>
    </row>
    <row r="163" spans="1:12" ht="15" x14ac:dyDescent="0.2">
      <c r="A163" s="40">
        <v>26</v>
      </c>
      <c r="B163" s="5">
        <v>1</v>
      </c>
      <c r="C163" s="6" t="s">
        <v>249</v>
      </c>
      <c r="D163" s="7" t="s">
        <v>250</v>
      </c>
      <c r="E163" s="63">
        <v>1</v>
      </c>
      <c r="F163" s="64" t="s">
        <v>465</v>
      </c>
      <c r="G163" s="45">
        <v>517.5</v>
      </c>
      <c r="H163" s="46">
        <f t="shared" si="3"/>
        <v>517.5</v>
      </c>
      <c r="K163" s="49"/>
      <c r="L163" s="49"/>
    </row>
    <row r="164" spans="1:12" ht="15" x14ac:dyDescent="0.2">
      <c r="A164" s="68">
        <v>27</v>
      </c>
      <c r="B164" s="69">
        <v>1</v>
      </c>
      <c r="C164" s="70" t="s">
        <v>490</v>
      </c>
      <c r="D164" s="71" t="s">
        <v>491</v>
      </c>
      <c r="E164" s="74"/>
      <c r="F164" s="75" t="s">
        <v>478</v>
      </c>
      <c r="G164" s="72">
        <v>66.27</v>
      </c>
      <c r="H164" s="73">
        <f t="shared" si="3"/>
        <v>66.27</v>
      </c>
      <c r="K164" s="49"/>
      <c r="L164" s="49"/>
    </row>
    <row r="165" spans="1:12" ht="15" x14ac:dyDescent="0.2">
      <c r="A165" s="40">
        <v>28</v>
      </c>
      <c r="B165" s="5">
        <v>1</v>
      </c>
      <c r="C165" s="6" t="s">
        <v>251</v>
      </c>
      <c r="D165" s="7" t="s">
        <v>252</v>
      </c>
      <c r="E165" s="63">
        <v>2</v>
      </c>
      <c r="F165" s="64" t="s">
        <v>465</v>
      </c>
      <c r="G165" s="45">
        <v>862.49999999999989</v>
      </c>
      <c r="H165" s="46">
        <f t="shared" si="3"/>
        <v>862.49999999999989</v>
      </c>
      <c r="K165" s="49"/>
      <c r="L165" s="49"/>
    </row>
    <row r="166" spans="1:12" ht="15" x14ac:dyDescent="0.2">
      <c r="A166" s="68">
        <v>29</v>
      </c>
      <c r="B166" s="69">
        <v>1</v>
      </c>
      <c r="C166" s="70" t="s">
        <v>492</v>
      </c>
      <c r="D166" s="71" t="s">
        <v>493</v>
      </c>
      <c r="E166" s="74"/>
      <c r="F166" s="75" t="s">
        <v>478</v>
      </c>
      <c r="G166" s="72">
        <v>74.92</v>
      </c>
      <c r="H166" s="73">
        <f t="shared" si="3"/>
        <v>74.92</v>
      </c>
      <c r="K166" s="49"/>
      <c r="L166" s="49"/>
    </row>
    <row r="167" spans="1:12" ht="15" x14ac:dyDescent="0.2">
      <c r="A167" s="40">
        <v>30</v>
      </c>
      <c r="B167" s="5">
        <v>1</v>
      </c>
      <c r="C167" s="6" t="s">
        <v>253</v>
      </c>
      <c r="D167" s="7" t="s">
        <v>254</v>
      </c>
      <c r="E167" s="59">
        <v>2</v>
      </c>
      <c r="F167" s="60" t="s">
        <v>465</v>
      </c>
      <c r="G167" s="45">
        <v>2156.25</v>
      </c>
      <c r="H167" s="46">
        <f t="shared" si="3"/>
        <v>2156.25</v>
      </c>
      <c r="K167" s="49"/>
      <c r="L167" s="49"/>
    </row>
    <row r="168" spans="1:12" ht="15" x14ac:dyDescent="0.2">
      <c r="A168" s="68">
        <v>31</v>
      </c>
      <c r="B168" s="69">
        <v>1</v>
      </c>
      <c r="C168" s="70" t="s">
        <v>494</v>
      </c>
      <c r="D168" s="71" t="s">
        <v>495</v>
      </c>
      <c r="E168" s="76"/>
      <c r="F168" s="77" t="s">
        <v>478</v>
      </c>
      <c r="G168" s="72">
        <v>157.21</v>
      </c>
      <c r="H168" s="73">
        <f t="shared" si="3"/>
        <v>157.21</v>
      </c>
      <c r="K168" s="49"/>
      <c r="L168" s="49"/>
    </row>
    <row r="169" spans="1:12" ht="15" x14ac:dyDescent="0.2">
      <c r="A169" s="40">
        <v>32</v>
      </c>
      <c r="B169" s="5">
        <v>1</v>
      </c>
      <c r="C169" s="6" t="s">
        <v>255</v>
      </c>
      <c r="D169" s="7" t="s">
        <v>256</v>
      </c>
      <c r="E169" s="59">
        <v>2</v>
      </c>
      <c r="F169" s="60" t="s">
        <v>465</v>
      </c>
      <c r="G169" s="45">
        <v>241.49999999999997</v>
      </c>
      <c r="H169" s="46">
        <f t="shared" si="3"/>
        <v>241.49999999999997</v>
      </c>
      <c r="K169" s="49"/>
      <c r="L169" s="49"/>
    </row>
    <row r="170" spans="1:12" ht="15" x14ac:dyDescent="0.2">
      <c r="A170" s="68">
        <v>33</v>
      </c>
      <c r="B170" s="69">
        <v>1</v>
      </c>
      <c r="C170" s="70" t="s">
        <v>496</v>
      </c>
      <c r="D170" s="71" t="s">
        <v>497</v>
      </c>
      <c r="E170" s="76"/>
      <c r="F170" s="77" t="s">
        <v>478</v>
      </c>
      <c r="G170" s="72">
        <v>47.02</v>
      </c>
      <c r="H170" s="73">
        <f t="shared" si="3"/>
        <v>47.02</v>
      </c>
      <c r="K170" s="49"/>
      <c r="L170" s="49"/>
    </row>
    <row r="171" spans="1:12" ht="15" x14ac:dyDescent="0.2">
      <c r="A171" s="40">
        <v>34</v>
      </c>
      <c r="B171" s="5">
        <v>2</v>
      </c>
      <c r="C171" s="6" t="s">
        <v>257</v>
      </c>
      <c r="D171" s="7" t="s">
        <v>258</v>
      </c>
      <c r="E171" s="59">
        <v>4</v>
      </c>
      <c r="F171" s="60" t="s">
        <v>466</v>
      </c>
      <c r="G171" s="45">
        <v>862.49999999999989</v>
      </c>
      <c r="H171" s="46">
        <f t="shared" si="3"/>
        <v>1724.9999999999998</v>
      </c>
      <c r="K171" s="49"/>
      <c r="L171" s="49"/>
    </row>
    <row r="172" spans="1:12" ht="15" x14ac:dyDescent="0.2">
      <c r="A172" s="68">
        <v>35</v>
      </c>
      <c r="B172" s="69">
        <v>1</v>
      </c>
      <c r="C172" s="70" t="s">
        <v>498</v>
      </c>
      <c r="D172" s="71" t="s">
        <v>499</v>
      </c>
      <c r="E172" s="76"/>
      <c r="F172" s="77" t="s">
        <v>478</v>
      </c>
      <c r="G172" s="72">
        <v>74.55</v>
      </c>
      <c r="H172" s="73">
        <f t="shared" si="3"/>
        <v>74.55</v>
      </c>
      <c r="K172" s="49"/>
      <c r="L172" s="49"/>
    </row>
    <row r="173" spans="1:12" ht="15" x14ac:dyDescent="0.2">
      <c r="A173" s="40">
        <v>36</v>
      </c>
      <c r="B173" s="5">
        <v>2</v>
      </c>
      <c r="C173" s="6" t="s">
        <v>259</v>
      </c>
      <c r="D173" s="7" t="s">
        <v>260</v>
      </c>
      <c r="E173" s="59">
        <v>4</v>
      </c>
      <c r="F173" s="60" t="s">
        <v>466</v>
      </c>
      <c r="G173" s="45">
        <v>862.49999999999989</v>
      </c>
      <c r="H173" s="46">
        <f t="shared" si="3"/>
        <v>1724.9999999999998</v>
      </c>
      <c r="K173" s="49"/>
      <c r="L173" s="49"/>
    </row>
    <row r="174" spans="1:12" ht="15" x14ac:dyDescent="0.2">
      <c r="A174" s="68">
        <v>37</v>
      </c>
      <c r="B174" s="69">
        <v>1</v>
      </c>
      <c r="C174" s="70" t="s">
        <v>500</v>
      </c>
      <c r="D174" s="71" t="s">
        <v>501</v>
      </c>
      <c r="E174" s="76"/>
      <c r="F174" s="77" t="s">
        <v>478</v>
      </c>
      <c r="G174" s="72">
        <v>74.55</v>
      </c>
      <c r="H174" s="73">
        <f t="shared" si="3"/>
        <v>74.55</v>
      </c>
      <c r="K174" s="49"/>
      <c r="L174" s="49"/>
    </row>
    <row r="175" spans="1:12" ht="15" x14ac:dyDescent="0.2">
      <c r="A175" s="40">
        <v>38</v>
      </c>
      <c r="B175" s="5">
        <v>1</v>
      </c>
      <c r="C175" s="6" t="s">
        <v>261</v>
      </c>
      <c r="D175" s="7" t="s">
        <v>262</v>
      </c>
      <c r="E175" s="59">
        <v>1</v>
      </c>
      <c r="F175" s="60" t="s">
        <v>466</v>
      </c>
      <c r="G175" s="45">
        <v>1380</v>
      </c>
      <c r="H175" s="46">
        <f t="shared" si="3"/>
        <v>1380</v>
      </c>
      <c r="K175" s="49"/>
      <c r="L175" s="49"/>
    </row>
    <row r="176" spans="1:12" ht="15" x14ac:dyDescent="0.2">
      <c r="A176" s="68">
        <v>39</v>
      </c>
      <c r="B176" s="69">
        <v>1</v>
      </c>
      <c r="C176" s="70" t="s">
        <v>502</v>
      </c>
      <c r="D176" s="71" t="s">
        <v>503</v>
      </c>
      <c r="E176" s="76"/>
      <c r="F176" s="77" t="s">
        <v>478</v>
      </c>
      <c r="G176" s="72">
        <v>114.29</v>
      </c>
      <c r="H176" s="73">
        <f t="shared" si="3"/>
        <v>114.29</v>
      </c>
      <c r="K176" s="49"/>
      <c r="L176" s="49"/>
    </row>
    <row r="177" spans="1:12" ht="15" x14ac:dyDescent="0.2">
      <c r="A177" s="40">
        <v>40</v>
      </c>
      <c r="B177" s="5">
        <v>2</v>
      </c>
      <c r="C177" s="6" t="s">
        <v>71</v>
      </c>
      <c r="D177" s="7" t="s">
        <v>72</v>
      </c>
      <c r="E177" s="59">
        <v>2</v>
      </c>
      <c r="F177" s="60" t="s">
        <v>465</v>
      </c>
      <c r="G177" s="45">
        <v>551.91949999999997</v>
      </c>
      <c r="H177" s="46">
        <f t="shared" si="3"/>
        <v>1103.8389999999999</v>
      </c>
      <c r="K177" s="49"/>
      <c r="L177" s="49"/>
    </row>
    <row r="178" spans="1:12" ht="15" x14ac:dyDescent="0.2">
      <c r="A178" s="40">
        <v>41</v>
      </c>
      <c r="B178" s="5">
        <v>1</v>
      </c>
      <c r="C178" s="6" t="s">
        <v>73</v>
      </c>
      <c r="D178" s="7" t="s">
        <v>72</v>
      </c>
      <c r="E178" s="59">
        <v>1</v>
      </c>
      <c r="F178" s="60" t="s">
        <v>465</v>
      </c>
      <c r="G178" s="45">
        <v>753.27299999999991</v>
      </c>
      <c r="H178" s="46">
        <f t="shared" si="3"/>
        <v>753.27299999999991</v>
      </c>
      <c r="K178" s="49"/>
      <c r="L178" s="49"/>
    </row>
    <row r="179" spans="1:12" ht="15" x14ac:dyDescent="0.2">
      <c r="A179" s="40">
        <v>42</v>
      </c>
      <c r="B179" s="5">
        <v>1</v>
      </c>
      <c r="C179" s="6" t="s">
        <v>263</v>
      </c>
      <c r="D179" s="7" t="s">
        <v>72</v>
      </c>
      <c r="E179" s="59">
        <v>1</v>
      </c>
      <c r="F179" s="60" t="s">
        <v>465</v>
      </c>
      <c r="G179" s="45">
        <v>861.63749999999993</v>
      </c>
      <c r="H179" s="46">
        <f t="shared" si="3"/>
        <v>861.63749999999993</v>
      </c>
      <c r="K179" s="49"/>
      <c r="L179" s="49"/>
    </row>
    <row r="180" spans="1:12" ht="15" x14ac:dyDescent="0.2">
      <c r="A180" s="40">
        <v>43</v>
      </c>
      <c r="B180" s="5">
        <v>1</v>
      </c>
      <c r="C180" s="6" t="s">
        <v>264</v>
      </c>
      <c r="D180" s="7" t="s">
        <v>72</v>
      </c>
      <c r="E180" s="59">
        <v>1</v>
      </c>
      <c r="F180" s="60" t="s">
        <v>465</v>
      </c>
      <c r="G180" s="45">
        <v>92.264499999999998</v>
      </c>
      <c r="H180" s="46">
        <f t="shared" si="3"/>
        <v>92.264499999999998</v>
      </c>
      <c r="K180" s="49"/>
      <c r="L180" s="49"/>
    </row>
    <row r="181" spans="1:12" ht="15" x14ac:dyDescent="0.2">
      <c r="A181" s="40">
        <v>44</v>
      </c>
      <c r="B181" s="5">
        <v>1</v>
      </c>
      <c r="C181" s="6" t="s">
        <v>265</v>
      </c>
      <c r="D181" s="7" t="s">
        <v>266</v>
      </c>
      <c r="E181" s="59">
        <v>1</v>
      </c>
      <c r="F181" s="60" t="s">
        <v>481</v>
      </c>
      <c r="G181" s="45">
        <v>256.16249999999997</v>
      </c>
      <c r="H181" s="46">
        <f t="shared" si="3"/>
        <v>256.16249999999997</v>
      </c>
      <c r="K181" s="49"/>
      <c r="L181" s="49"/>
    </row>
    <row r="182" spans="1:12" ht="15" x14ac:dyDescent="0.2">
      <c r="A182" s="40">
        <v>45</v>
      </c>
      <c r="B182" s="5">
        <v>2</v>
      </c>
      <c r="C182" s="6" t="s">
        <v>267</v>
      </c>
      <c r="D182" s="7" t="s">
        <v>240</v>
      </c>
      <c r="E182" s="59">
        <v>2</v>
      </c>
      <c r="F182" s="60" t="s">
        <v>464</v>
      </c>
      <c r="G182" s="45">
        <v>410.54999999999995</v>
      </c>
      <c r="H182" s="46">
        <f t="shared" si="3"/>
        <v>821.09999999999991</v>
      </c>
      <c r="K182" s="49"/>
      <c r="L182" s="49"/>
    </row>
    <row r="183" spans="1:12" ht="15" x14ac:dyDescent="0.2">
      <c r="A183" s="40">
        <v>46</v>
      </c>
      <c r="B183" s="5">
        <v>1</v>
      </c>
      <c r="C183" s="6" t="s">
        <v>268</v>
      </c>
      <c r="D183" s="7" t="s">
        <v>269</v>
      </c>
      <c r="E183" s="59">
        <v>1</v>
      </c>
      <c r="F183" s="60" t="s">
        <v>464</v>
      </c>
      <c r="G183" s="45">
        <v>213.32499999999999</v>
      </c>
      <c r="H183" s="46">
        <f t="shared" si="3"/>
        <v>213.32499999999999</v>
      </c>
      <c r="K183" s="49"/>
      <c r="L183" s="49"/>
    </row>
    <row r="184" spans="1:12" ht="15" x14ac:dyDescent="0.2">
      <c r="A184" s="40">
        <v>47</v>
      </c>
      <c r="B184" s="5">
        <v>1</v>
      </c>
      <c r="C184" s="6" t="s">
        <v>270</v>
      </c>
      <c r="D184" s="7" t="s">
        <v>271</v>
      </c>
      <c r="E184" s="59">
        <v>1</v>
      </c>
      <c r="F184" s="60" t="s">
        <v>465</v>
      </c>
      <c r="G184" s="45">
        <v>3299.0624999999995</v>
      </c>
      <c r="H184" s="46">
        <f t="shared" si="3"/>
        <v>3299.0624999999995</v>
      </c>
      <c r="K184" s="49"/>
      <c r="L184" s="49"/>
    </row>
    <row r="185" spans="1:12" ht="15" x14ac:dyDescent="0.2">
      <c r="A185" s="40">
        <v>48</v>
      </c>
      <c r="B185" s="5">
        <v>1</v>
      </c>
      <c r="C185" s="6" t="s">
        <v>272</v>
      </c>
      <c r="D185" s="7" t="s">
        <v>271</v>
      </c>
      <c r="E185" s="59">
        <v>1</v>
      </c>
      <c r="F185" s="60" t="s">
        <v>465</v>
      </c>
      <c r="G185" s="45">
        <v>1148.8499999999999</v>
      </c>
      <c r="H185" s="46">
        <f t="shared" si="3"/>
        <v>1148.8499999999999</v>
      </c>
      <c r="K185" s="49"/>
      <c r="L185" s="49"/>
    </row>
    <row r="186" spans="1:12" ht="15" x14ac:dyDescent="0.2">
      <c r="A186" s="40">
        <v>49</v>
      </c>
      <c r="B186" s="5">
        <v>1</v>
      </c>
      <c r="C186" s="6" t="s">
        <v>273</v>
      </c>
      <c r="D186" s="7" t="s">
        <v>271</v>
      </c>
      <c r="E186" s="59">
        <v>1</v>
      </c>
      <c r="F186" s="60" t="s">
        <v>465</v>
      </c>
      <c r="G186" s="45">
        <v>6714.5624999999991</v>
      </c>
      <c r="H186" s="46">
        <f t="shared" si="3"/>
        <v>6714.5624999999991</v>
      </c>
      <c r="K186" s="49"/>
      <c r="L186" s="49"/>
    </row>
    <row r="187" spans="1:12" ht="15" x14ac:dyDescent="0.2">
      <c r="A187" s="40">
        <v>50</v>
      </c>
      <c r="B187" s="5">
        <v>1</v>
      </c>
      <c r="C187" s="6" t="s">
        <v>274</v>
      </c>
      <c r="D187" s="7" t="s">
        <v>271</v>
      </c>
      <c r="E187" s="59">
        <v>1</v>
      </c>
      <c r="F187" s="60" t="s">
        <v>465</v>
      </c>
      <c r="G187" s="45">
        <v>6225.5249999999996</v>
      </c>
      <c r="H187" s="46">
        <f t="shared" si="3"/>
        <v>6225.5249999999996</v>
      </c>
      <c r="K187" s="49"/>
      <c r="L187" s="49"/>
    </row>
    <row r="188" spans="1:12" ht="15" x14ac:dyDescent="0.2">
      <c r="A188" s="40">
        <v>51</v>
      </c>
      <c r="B188" s="5">
        <v>1</v>
      </c>
      <c r="C188" s="6" t="s">
        <v>275</v>
      </c>
      <c r="D188" s="7" t="s">
        <v>276</v>
      </c>
      <c r="E188" s="59">
        <v>1</v>
      </c>
      <c r="F188" s="60" t="s">
        <v>466</v>
      </c>
      <c r="G188" s="45">
        <v>1328.9399999999998</v>
      </c>
      <c r="H188" s="46">
        <f t="shared" si="3"/>
        <v>1328.9399999999998</v>
      </c>
      <c r="K188" s="49"/>
      <c r="L188" s="49"/>
    </row>
    <row r="189" spans="1:12" ht="15" x14ac:dyDescent="0.2">
      <c r="A189" s="40">
        <v>52</v>
      </c>
      <c r="B189" s="5">
        <v>1</v>
      </c>
      <c r="C189" s="6" t="s">
        <v>277</v>
      </c>
      <c r="D189" s="7" t="s">
        <v>278</v>
      </c>
      <c r="E189" s="59">
        <v>1</v>
      </c>
      <c r="F189" s="60" t="s">
        <v>465</v>
      </c>
      <c r="G189" s="45">
        <v>698.625</v>
      </c>
      <c r="H189" s="46">
        <f t="shared" si="3"/>
        <v>698.625</v>
      </c>
      <c r="K189" s="49"/>
      <c r="L189" s="49"/>
    </row>
    <row r="190" spans="1:12" ht="15" x14ac:dyDescent="0.2">
      <c r="A190" s="40">
        <v>53</v>
      </c>
      <c r="B190" s="5">
        <v>1</v>
      </c>
      <c r="C190" s="6" t="s">
        <v>279</v>
      </c>
      <c r="D190" s="7" t="s">
        <v>271</v>
      </c>
      <c r="E190" s="59">
        <v>1</v>
      </c>
      <c r="F190" s="60" t="s">
        <v>465</v>
      </c>
      <c r="G190" s="45">
        <v>4048.4599999999996</v>
      </c>
      <c r="H190" s="46">
        <f t="shared" si="3"/>
        <v>4048.4599999999996</v>
      </c>
      <c r="K190" s="49"/>
      <c r="L190" s="49"/>
    </row>
    <row r="191" spans="1:12" ht="15" x14ac:dyDescent="0.2">
      <c r="A191" s="40">
        <v>54</v>
      </c>
      <c r="B191" s="5">
        <v>4</v>
      </c>
      <c r="C191" s="6" t="s">
        <v>280</v>
      </c>
      <c r="D191" s="7" t="s">
        <v>281</v>
      </c>
      <c r="E191" s="65">
        <v>12</v>
      </c>
      <c r="F191" s="66" t="s">
        <v>465</v>
      </c>
      <c r="G191" s="45">
        <v>1319.625</v>
      </c>
      <c r="H191" s="46">
        <f t="shared" ref="H191" si="4">B191*G191</f>
        <v>5278.5</v>
      </c>
      <c r="K191" s="49"/>
      <c r="L191" s="49"/>
    </row>
    <row r="192" spans="1:12" ht="15" x14ac:dyDescent="0.2">
      <c r="A192" s="68">
        <f>'[1]2 Yr Ops and Capital Spares'!A192</f>
        <v>55</v>
      </c>
      <c r="B192" s="69">
        <f>'[1]2 Yr Ops and Capital Spares'!B192</f>
        <v>1</v>
      </c>
      <c r="C192" s="70" t="str">
        <f>'[1]2 Yr Ops and Capital Spares'!C192</f>
        <v>FDS1441A</v>
      </c>
      <c r="D192" s="71" t="str">
        <f>'[1]2 Yr Ops and Capital Spares'!D192</f>
        <v>CT Reel Rotating Joint Seal Kit H2S</v>
      </c>
      <c r="E192" s="74">
        <v>1</v>
      </c>
      <c r="F192" s="78" t="s">
        <v>466</v>
      </c>
      <c r="G192" s="72">
        <v>2123.19</v>
      </c>
      <c r="H192" s="73">
        <v>2123.19</v>
      </c>
      <c r="K192" s="49"/>
      <c r="L192" s="49"/>
    </row>
    <row r="193" spans="1:12" ht="15" x14ac:dyDescent="0.2">
      <c r="A193" s="68">
        <f>'[1]2 Yr Ops and Capital Spares'!A193</f>
        <v>56</v>
      </c>
      <c r="B193" s="69">
        <f>'[1]2 Yr Ops and Capital Spares'!B193</f>
        <v>1</v>
      </c>
      <c r="C193" s="70" t="str">
        <f>'[1]2 Yr Ops and Capital Spares'!C193</f>
        <v>FDS1441AR</v>
      </c>
      <c r="D193" s="71" t="str">
        <f>'[1]2 Yr Ops and Capital Spares'!D193</f>
        <v>CT Reel Rotating Joint Repair Kit H2S</v>
      </c>
      <c r="E193" s="74"/>
      <c r="F193" s="78" t="s">
        <v>466</v>
      </c>
      <c r="G193" s="72">
        <v>5383.44</v>
      </c>
      <c r="H193" s="73">
        <v>5383.44</v>
      </c>
      <c r="K193" s="49"/>
      <c r="L193" s="49"/>
    </row>
    <row r="194" spans="1:12" ht="15" x14ac:dyDescent="0.2">
      <c r="A194" s="68">
        <f>'[1]2 Yr Ops and Capital Spares'!A194</f>
        <v>57</v>
      </c>
      <c r="B194" s="69">
        <f>'[1]2 Yr Ops and Capital Spares'!B194</f>
        <v>3</v>
      </c>
      <c r="C194" s="70" t="str">
        <f>'[1]2 Yr Ops and Capital Spares'!C194</f>
        <v>FDS1441A1</v>
      </c>
      <c r="D194" s="71" t="str">
        <f>'[1]2 Yr Ops and Capital Spares'!D194</f>
        <v>Seal kit for 2" Plug valve H2S</v>
      </c>
      <c r="E194" s="74">
        <v>6</v>
      </c>
      <c r="F194" s="75" t="s">
        <v>481</v>
      </c>
      <c r="G194" s="72">
        <v>382.38</v>
      </c>
      <c r="H194" s="73">
        <v>1147.1400000000001</v>
      </c>
      <c r="K194" s="49"/>
      <c r="L194" s="49"/>
    </row>
    <row r="195" spans="1:12" ht="15" customHeight="1" x14ac:dyDescent="0.2">
      <c r="A195" s="68">
        <f>'[1]2 Yr Ops and Capital Spares'!A195</f>
        <v>58</v>
      </c>
      <c r="B195" s="69">
        <f>'[1]2 Yr Ops and Capital Spares'!B195</f>
        <v>1</v>
      </c>
      <c r="C195" s="70" t="str">
        <f>'[1]2 Yr Ops and Capital Spares'!C195</f>
        <v>FDS1441A1R</v>
      </c>
      <c r="D195" s="71" t="str">
        <f>'[1]2 Yr Ops and Capital Spares'!D195</f>
        <v>Repair kit for 2" Plug valve H2S</v>
      </c>
      <c r="E195" s="74"/>
      <c r="F195" s="75" t="s">
        <v>504</v>
      </c>
      <c r="G195" s="72">
        <v>1167.25</v>
      </c>
      <c r="H195" s="73">
        <v>1167.25</v>
      </c>
      <c r="K195" s="49"/>
      <c r="L195" s="49"/>
    </row>
    <row r="196" spans="1:12" ht="15" x14ac:dyDescent="0.2">
      <c r="A196" s="68">
        <f>'[1]2 Yr Ops and Capital Spares'!A196</f>
        <v>59</v>
      </c>
      <c r="B196" s="69">
        <f>'[1]2 Yr Ops and Capital Spares'!B196</f>
        <v>2</v>
      </c>
      <c r="C196" s="70" t="str">
        <f>'[1]2 Yr Ops and Capital Spares'!C196</f>
        <v>FDS1441A2</v>
      </c>
      <c r="D196" s="71" t="str">
        <f>'[1]2 Yr Ops and Capital Spares'!D196</f>
        <v>Seal kit for 2" Type style 10 Swivel H2S</v>
      </c>
      <c r="E196" s="74">
        <v>4</v>
      </c>
      <c r="F196" s="75" t="s">
        <v>505</v>
      </c>
      <c r="G196" s="72">
        <v>120.75</v>
      </c>
      <c r="H196" s="73">
        <v>120.75</v>
      </c>
      <c r="K196" s="49"/>
      <c r="L196" s="49"/>
    </row>
    <row r="197" spans="1:12" ht="16.5" customHeight="1" x14ac:dyDescent="0.2">
      <c r="A197" s="68">
        <f>'[1]2 Yr Ops and Capital Spares'!A197</f>
        <v>60</v>
      </c>
      <c r="B197" s="69">
        <f>'[1]2 Yr Ops and Capital Spares'!B197</f>
        <v>1</v>
      </c>
      <c r="C197" s="70" t="str">
        <f>'[1]2 Yr Ops and Capital Spares'!C197</f>
        <v>FDS1441A2R</v>
      </c>
      <c r="D197" s="71" t="str">
        <f>'[1]2 Yr Ops and Capital Spares'!D197</f>
        <v>Repair kit for 2" Type style 10 Swivel H2S</v>
      </c>
      <c r="E197" s="74"/>
      <c r="F197" s="75" t="s">
        <v>505</v>
      </c>
      <c r="G197" s="72">
        <v>442.75</v>
      </c>
      <c r="H197" s="73">
        <v>442.75</v>
      </c>
      <c r="K197" s="49"/>
      <c r="L197" s="49"/>
    </row>
    <row r="198" spans="1:12" ht="15" x14ac:dyDescent="0.2">
      <c r="A198" s="68">
        <f>'[1]2 Yr Ops and Capital Spares'!A198</f>
        <v>61</v>
      </c>
      <c r="B198" s="69">
        <f>'[1]2 Yr Ops and Capital Spares'!B198</f>
        <v>1</v>
      </c>
      <c r="C198" s="70" t="str">
        <f>'[1]2 Yr Ops and Capital Spares'!C198</f>
        <v>FDS1441A3</v>
      </c>
      <c r="D198" s="71" t="str">
        <f>'[1]2 Yr Ops and Capital Spares'!D198</f>
        <v>Seal kit for 2" Type style 50 Swivel H2S</v>
      </c>
      <c r="E198" s="74">
        <v>2</v>
      </c>
      <c r="F198" s="75" t="s">
        <v>505</v>
      </c>
      <c r="G198" s="72">
        <v>120.75</v>
      </c>
      <c r="H198" s="73">
        <v>120.75</v>
      </c>
      <c r="K198" s="49"/>
      <c r="L198" s="49"/>
    </row>
    <row r="199" spans="1:12" ht="15" customHeight="1" x14ac:dyDescent="0.2">
      <c r="A199" s="68">
        <f>'[1]2 Yr Ops and Capital Spares'!A199</f>
        <v>62</v>
      </c>
      <c r="B199" s="69">
        <f>'[1]2 Yr Ops and Capital Spares'!B199</f>
        <v>1</v>
      </c>
      <c r="C199" s="70" t="str">
        <f>'[1]2 Yr Ops and Capital Spares'!C199</f>
        <v>FDS1441A3R</v>
      </c>
      <c r="D199" s="71" t="str">
        <f>'[1]2 Yr Ops and Capital Spares'!D199</f>
        <v>Repair kit for 2" Type style 50 Swivel H2S</v>
      </c>
      <c r="E199" s="74"/>
      <c r="F199" s="75" t="s">
        <v>505</v>
      </c>
      <c r="G199" s="72">
        <v>442.75</v>
      </c>
      <c r="H199" s="73">
        <v>442.75</v>
      </c>
      <c r="K199" s="49"/>
      <c r="L199" s="49"/>
    </row>
    <row r="200" spans="1:12" ht="15" x14ac:dyDescent="0.2">
      <c r="A200" s="68">
        <f>'[1]2 Yr Ops and Capital Spares'!A200</f>
        <v>63</v>
      </c>
      <c r="B200" s="69">
        <f>'[1]2 Yr Ops and Capital Spares'!B200</f>
        <v>10</v>
      </c>
      <c r="C200" s="70" t="str">
        <f>'[1]2 Yr Ops and Capital Spares'!C200</f>
        <v>FDS1441A4</v>
      </c>
      <c r="D200" s="71" t="str">
        <f>'[1]2 Yr Ops and Capital Spares'!D200</f>
        <v>Weco 2" seals H2S</v>
      </c>
      <c r="E200" s="74">
        <v>32</v>
      </c>
      <c r="F200" s="75" t="s">
        <v>506</v>
      </c>
      <c r="G200" s="72">
        <v>70.44</v>
      </c>
      <c r="H200" s="73">
        <v>704.4</v>
      </c>
      <c r="K200" s="49"/>
      <c r="L200" s="49"/>
    </row>
    <row r="201" spans="1:12" ht="15" x14ac:dyDescent="0.2">
      <c r="B201" s="21"/>
      <c r="C201" s="22"/>
      <c r="D201" s="22"/>
      <c r="E201" s="22"/>
      <c r="F201" s="22"/>
      <c r="G201" s="23"/>
      <c r="H201" s="51"/>
      <c r="L201" s="49"/>
    </row>
    <row r="202" spans="1:12" ht="18.75" x14ac:dyDescent="0.2">
      <c r="B202" s="85" t="s">
        <v>165</v>
      </c>
      <c r="C202" s="85"/>
      <c r="D202" s="85"/>
      <c r="E202" s="85"/>
      <c r="F202" s="85"/>
      <c r="G202" s="85"/>
      <c r="H202" s="85"/>
    </row>
    <row r="203" spans="1:12" x14ac:dyDescent="0.2">
      <c r="B203" s="82" t="s">
        <v>282</v>
      </c>
      <c r="C203" s="82"/>
      <c r="D203" s="82"/>
      <c r="E203" s="82"/>
      <c r="F203" s="82"/>
      <c r="G203" s="82"/>
      <c r="H203" s="82"/>
    </row>
    <row r="204" spans="1:12" ht="30" x14ac:dyDescent="0.2">
      <c r="A204" s="36" t="s">
        <v>0</v>
      </c>
      <c r="B204" s="15" t="s">
        <v>1</v>
      </c>
      <c r="C204" s="16" t="s">
        <v>2</v>
      </c>
      <c r="D204" s="16" t="s">
        <v>162</v>
      </c>
      <c r="E204" s="16" t="s">
        <v>462</v>
      </c>
      <c r="F204" s="16" t="s">
        <v>463</v>
      </c>
      <c r="G204" s="16" t="s">
        <v>163</v>
      </c>
      <c r="H204" s="16" t="s">
        <v>164</v>
      </c>
    </row>
    <row r="205" spans="1:12" ht="15" x14ac:dyDescent="0.2">
      <c r="A205" s="40">
        <v>1</v>
      </c>
      <c r="B205" s="5">
        <v>1</v>
      </c>
      <c r="C205" s="6" t="s">
        <v>67</v>
      </c>
      <c r="D205" s="7" t="s">
        <v>68</v>
      </c>
      <c r="E205" s="61">
        <v>1</v>
      </c>
      <c r="F205" s="60" t="s">
        <v>465</v>
      </c>
      <c r="G205" s="45">
        <v>99.187499999999986</v>
      </c>
      <c r="H205" s="46">
        <f t="shared" ref="H205:H214" si="5">B205*G205</f>
        <v>99.187499999999986</v>
      </c>
      <c r="K205" s="49"/>
      <c r="L205" s="49"/>
    </row>
    <row r="206" spans="1:12" ht="15" x14ac:dyDescent="0.2">
      <c r="A206" s="40">
        <v>2</v>
      </c>
      <c r="B206" s="5">
        <v>2</v>
      </c>
      <c r="C206" s="6" t="s">
        <v>283</v>
      </c>
      <c r="D206" s="7" t="s">
        <v>284</v>
      </c>
      <c r="E206" s="59">
        <v>1</v>
      </c>
      <c r="F206" s="60" t="s">
        <v>465</v>
      </c>
      <c r="G206" s="45">
        <v>59.477999999999994</v>
      </c>
      <c r="H206" s="46">
        <f t="shared" si="5"/>
        <v>118.95599999999999</v>
      </c>
      <c r="K206" s="49"/>
      <c r="L206" s="49"/>
    </row>
    <row r="207" spans="1:12" ht="15" x14ac:dyDescent="0.2">
      <c r="A207" s="40">
        <v>3</v>
      </c>
      <c r="B207" s="5">
        <v>1</v>
      </c>
      <c r="C207" s="6" t="s">
        <v>285</v>
      </c>
      <c r="D207" s="7" t="s">
        <v>286</v>
      </c>
      <c r="E207" s="59">
        <v>2</v>
      </c>
      <c r="F207" s="60" t="s">
        <v>465</v>
      </c>
      <c r="G207" s="45">
        <v>20.113499999999998</v>
      </c>
      <c r="H207" s="46">
        <f t="shared" si="5"/>
        <v>20.113499999999998</v>
      </c>
      <c r="K207" s="49"/>
      <c r="L207" s="49"/>
    </row>
    <row r="208" spans="1:12" ht="15" x14ac:dyDescent="0.2">
      <c r="A208" s="40">
        <v>4</v>
      </c>
      <c r="B208" s="5">
        <v>1</v>
      </c>
      <c r="C208" s="6" t="s">
        <v>287</v>
      </c>
      <c r="D208" s="7" t="s">
        <v>288</v>
      </c>
      <c r="E208" s="59">
        <v>1</v>
      </c>
      <c r="F208" s="60" t="s">
        <v>464</v>
      </c>
      <c r="G208" s="45">
        <v>6921.9189999999999</v>
      </c>
      <c r="H208" s="46">
        <f t="shared" si="5"/>
        <v>6921.9189999999999</v>
      </c>
      <c r="K208" s="49"/>
      <c r="L208" s="49"/>
    </row>
    <row r="209" spans="1:12" ht="15" x14ac:dyDescent="0.2">
      <c r="A209" s="40">
        <v>5</v>
      </c>
      <c r="B209" s="5">
        <v>1</v>
      </c>
      <c r="C209" s="6" t="s">
        <v>289</v>
      </c>
      <c r="D209" s="7" t="s">
        <v>290</v>
      </c>
      <c r="E209" s="59">
        <v>1</v>
      </c>
      <c r="F209" s="60" t="s">
        <v>466</v>
      </c>
      <c r="G209" s="45">
        <v>797.58249999999987</v>
      </c>
      <c r="H209" s="46">
        <f t="shared" si="5"/>
        <v>797.58249999999987</v>
      </c>
      <c r="K209" s="49"/>
      <c r="L209" s="49"/>
    </row>
    <row r="210" spans="1:12" ht="15" x14ac:dyDescent="0.2">
      <c r="A210" s="40">
        <v>6</v>
      </c>
      <c r="B210" s="5">
        <v>1</v>
      </c>
      <c r="C210" s="6" t="s">
        <v>291</v>
      </c>
      <c r="D210" s="7" t="s">
        <v>292</v>
      </c>
      <c r="E210" s="59">
        <v>2</v>
      </c>
      <c r="F210" s="60" t="s">
        <v>465</v>
      </c>
      <c r="G210" s="45">
        <v>1403.5635</v>
      </c>
      <c r="H210" s="46">
        <f t="shared" si="5"/>
        <v>1403.5635</v>
      </c>
      <c r="K210" s="49"/>
      <c r="L210" s="49"/>
    </row>
    <row r="211" spans="1:12" ht="15" x14ac:dyDescent="0.2">
      <c r="A211" s="40">
        <v>7</v>
      </c>
      <c r="B211" s="5">
        <v>1</v>
      </c>
      <c r="C211" s="6" t="s">
        <v>507</v>
      </c>
      <c r="D211" s="7" t="s">
        <v>508</v>
      </c>
      <c r="E211" s="59"/>
      <c r="F211" s="60" t="s">
        <v>478</v>
      </c>
      <c r="G211" s="45">
        <v>162.87</v>
      </c>
      <c r="H211" s="46">
        <f t="shared" si="5"/>
        <v>162.87</v>
      </c>
      <c r="K211" s="49"/>
      <c r="L211" s="49"/>
    </row>
    <row r="212" spans="1:12" ht="15" x14ac:dyDescent="0.2">
      <c r="A212" s="40">
        <v>8</v>
      </c>
      <c r="B212" s="5">
        <v>1</v>
      </c>
      <c r="C212" s="6" t="s">
        <v>293</v>
      </c>
      <c r="D212" s="7" t="s">
        <v>294</v>
      </c>
      <c r="E212" s="59">
        <v>1</v>
      </c>
      <c r="F212" s="60" t="s">
        <v>465</v>
      </c>
      <c r="G212" s="45">
        <v>198.37499999999997</v>
      </c>
      <c r="H212" s="46">
        <f t="shared" si="5"/>
        <v>198.37499999999997</v>
      </c>
      <c r="K212" s="49"/>
      <c r="L212" s="49"/>
    </row>
    <row r="213" spans="1:12" ht="15" x14ac:dyDescent="0.2">
      <c r="A213" s="40">
        <v>9</v>
      </c>
      <c r="B213" s="5">
        <v>1</v>
      </c>
      <c r="C213" s="6" t="s">
        <v>509</v>
      </c>
      <c r="D213" s="7" t="s">
        <v>510</v>
      </c>
      <c r="E213" s="59"/>
      <c r="F213" s="60" t="s">
        <v>478</v>
      </c>
      <c r="G213" s="45">
        <v>40.03</v>
      </c>
      <c r="H213" s="46">
        <f t="shared" si="5"/>
        <v>40.03</v>
      </c>
      <c r="K213" s="49"/>
      <c r="L213" s="49"/>
    </row>
    <row r="214" spans="1:12" ht="15" x14ac:dyDescent="0.2">
      <c r="A214" s="40">
        <v>10</v>
      </c>
      <c r="B214" s="5">
        <v>1</v>
      </c>
      <c r="C214" s="6" t="s">
        <v>295</v>
      </c>
      <c r="D214" s="7" t="s">
        <v>271</v>
      </c>
      <c r="E214" s="59">
        <v>1</v>
      </c>
      <c r="F214" s="60" t="s">
        <v>465</v>
      </c>
      <c r="G214" s="45">
        <v>419.71550000000002</v>
      </c>
      <c r="H214" s="46">
        <f t="shared" si="5"/>
        <v>419.71550000000002</v>
      </c>
      <c r="K214" s="49"/>
      <c r="L214" s="49"/>
    </row>
    <row r="215" spans="1:12" ht="15" x14ac:dyDescent="0.2">
      <c r="B215" s="8"/>
      <c r="C215" s="9"/>
      <c r="D215" s="10"/>
      <c r="E215" s="10"/>
      <c r="F215" s="10"/>
      <c r="G215" s="11"/>
      <c r="H215" s="52"/>
      <c r="L215" s="49"/>
    </row>
    <row r="216" spans="1:12" ht="18.75" x14ac:dyDescent="0.2">
      <c r="B216" s="85" t="s">
        <v>165</v>
      </c>
      <c r="C216" s="85"/>
      <c r="D216" s="85"/>
      <c r="E216" s="85"/>
      <c r="F216" s="85"/>
      <c r="G216" s="85"/>
      <c r="H216" s="85"/>
    </row>
    <row r="217" spans="1:12" x14ac:dyDescent="0.2">
      <c r="B217" s="82" t="s">
        <v>296</v>
      </c>
      <c r="C217" s="82"/>
      <c r="D217" s="82"/>
      <c r="E217" s="82"/>
      <c r="F217" s="82"/>
      <c r="G217" s="82"/>
      <c r="H217" s="82"/>
    </row>
    <row r="218" spans="1:12" ht="30" x14ac:dyDescent="0.2">
      <c r="A218" s="36" t="s">
        <v>0</v>
      </c>
      <c r="B218" s="15" t="s">
        <v>1</v>
      </c>
      <c r="C218" s="16" t="s">
        <v>2</v>
      </c>
      <c r="D218" s="16" t="s">
        <v>162</v>
      </c>
      <c r="E218" s="16" t="s">
        <v>462</v>
      </c>
      <c r="F218" s="16" t="s">
        <v>463</v>
      </c>
      <c r="G218" s="16" t="s">
        <v>163</v>
      </c>
      <c r="H218" s="16" t="s">
        <v>164</v>
      </c>
    </row>
    <row r="219" spans="1:12" ht="15" x14ac:dyDescent="0.2">
      <c r="A219" s="40">
        <v>1</v>
      </c>
      <c r="B219" s="5">
        <v>12</v>
      </c>
      <c r="C219" s="6" t="s">
        <v>67</v>
      </c>
      <c r="D219" s="7" t="s">
        <v>68</v>
      </c>
      <c r="E219" s="59">
        <v>6</v>
      </c>
      <c r="F219" s="60" t="s">
        <v>465</v>
      </c>
      <c r="G219" s="45">
        <v>99.187499999999986</v>
      </c>
      <c r="H219" s="46">
        <f t="shared" ref="H219:H270" si="6">B219*G219</f>
        <v>1190.2499999999998</v>
      </c>
      <c r="K219" s="49"/>
      <c r="L219" s="49"/>
    </row>
    <row r="220" spans="1:12" ht="15" x14ac:dyDescent="0.2">
      <c r="A220" s="40">
        <v>2</v>
      </c>
      <c r="B220" s="5">
        <v>6</v>
      </c>
      <c r="C220" s="6" t="s">
        <v>297</v>
      </c>
      <c r="D220" s="7" t="s">
        <v>298</v>
      </c>
      <c r="E220" s="59">
        <v>1</v>
      </c>
      <c r="F220" s="60" t="s">
        <v>464</v>
      </c>
      <c r="G220" s="45">
        <v>305.07199999999995</v>
      </c>
      <c r="H220" s="46">
        <f t="shared" si="6"/>
        <v>1830.4319999999998</v>
      </c>
      <c r="K220" s="49"/>
      <c r="L220" s="49"/>
    </row>
    <row r="221" spans="1:12" ht="15" x14ac:dyDescent="0.2">
      <c r="A221" s="40">
        <v>3</v>
      </c>
      <c r="B221" s="5">
        <v>4</v>
      </c>
      <c r="C221" s="6" t="s">
        <v>62</v>
      </c>
      <c r="D221" s="7" t="s">
        <v>63</v>
      </c>
      <c r="E221" s="59">
        <v>2</v>
      </c>
      <c r="F221" s="60" t="s">
        <v>465</v>
      </c>
      <c r="G221" s="45">
        <v>236.67</v>
      </c>
      <c r="H221" s="46">
        <f t="shared" si="6"/>
        <v>946.68</v>
      </c>
      <c r="K221" s="49"/>
      <c r="L221" s="49"/>
    </row>
    <row r="222" spans="1:12" ht="15" x14ac:dyDescent="0.2">
      <c r="A222" s="40">
        <v>4</v>
      </c>
      <c r="B222" s="69">
        <v>1</v>
      </c>
      <c r="C222" s="6" t="s">
        <v>299</v>
      </c>
      <c r="D222" s="7" t="s">
        <v>300</v>
      </c>
      <c r="E222" s="59">
        <v>1</v>
      </c>
      <c r="F222" s="60" t="s">
        <v>518</v>
      </c>
      <c r="G222" s="45">
        <v>27.668999999999997</v>
      </c>
      <c r="H222" s="46">
        <f t="shared" si="6"/>
        <v>27.668999999999997</v>
      </c>
      <c r="K222" s="49"/>
      <c r="L222" s="49"/>
    </row>
    <row r="223" spans="1:12" ht="15" x14ac:dyDescent="0.2">
      <c r="A223" s="40">
        <v>5</v>
      </c>
      <c r="B223" s="5">
        <v>1</v>
      </c>
      <c r="C223" s="6" t="s">
        <v>283</v>
      </c>
      <c r="D223" s="7" t="s">
        <v>284</v>
      </c>
      <c r="E223" s="59">
        <v>8</v>
      </c>
      <c r="F223" s="60" t="s">
        <v>465</v>
      </c>
      <c r="G223" s="45">
        <v>59.477999999999994</v>
      </c>
      <c r="H223" s="46">
        <f t="shared" si="6"/>
        <v>59.477999999999994</v>
      </c>
      <c r="K223" s="49"/>
      <c r="L223" s="49"/>
    </row>
    <row r="224" spans="1:12" ht="15" x14ac:dyDescent="0.2">
      <c r="A224" s="40">
        <v>6</v>
      </c>
      <c r="B224" s="5">
        <v>2</v>
      </c>
      <c r="C224" s="6" t="s">
        <v>171</v>
      </c>
      <c r="D224" s="7" t="s">
        <v>72</v>
      </c>
      <c r="E224" s="59">
        <v>4</v>
      </c>
      <c r="F224" s="60" t="s">
        <v>464</v>
      </c>
      <c r="G224" s="45">
        <v>79.384499999999989</v>
      </c>
      <c r="H224" s="46">
        <f t="shared" si="6"/>
        <v>158.76899999999998</v>
      </c>
      <c r="K224" s="49"/>
      <c r="L224" s="49"/>
    </row>
    <row r="225" spans="1:12" ht="15" x14ac:dyDescent="0.2">
      <c r="A225" s="40">
        <v>7</v>
      </c>
      <c r="B225" s="5">
        <v>2</v>
      </c>
      <c r="C225" s="6" t="s">
        <v>302</v>
      </c>
      <c r="D225" s="7" t="s">
        <v>72</v>
      </c>
      <c r="E225" s="59">
        <v>4</v>
      </c>
      <c r="F225" s="60" t="s">
        <v>464</v>
      </c>
      <c r="G225" s="45">
        <v>626.64649999999995</v>
      </c>
      <c r="H225" s="46">
        <f t="shared" si="6"/>
        <v>1253.2929999999999</v>
      </c>
      <c r="K225" s="49"/>
      <c r="L225" s="49"/>
    </row>
    <row r="226" spans="1:12" ht="15" x14ac:dyDescent="0.2">
      <c r="A226" s="40">
        <v>8</v>
      </c>
      <c r="B226" s="5">
        <v>2</v>
      </c>
      <c r="C226" s="6" t="s">
        <v>303</v>
      </c>
      <c r="D226" s="7" t="s">
        <v>72</v>
      </c>
      <c r="E226" s="59">
        <v>4</v>
      </c>
      <c r="F226" s="60" t="s">
        <v>464</v>
      </c>
      <c r="G226" s="45">
        <v>111.03249999999998</v>
      </c>
      <c r="H226" s="46">
        <f t="shared" si="6"/>
        <v>222.06499999999997</v>
      </c>
      <c r="K226" s="49"/>
      <c r="L226" s="49"/>
    </row>
    <row r="227" spans="1:12" ht="15" x14ac:dyDescent="0.2">
      <c r="A227" s="40">
        <v>9</v>
      </c>
      <c r="B227" s="5">
        <v>2</v>
      </c>
      <c r="C227" s="6" t="s">
        <v>304</v>
      </c>
      <c r="D227" s="7" t="s">
        <v>72</v>
      </c>
      <c r="E227" s="59">
        <v>2</v>
      </c>
      <c r="F227" s="60" t="s">
        <v>464</v>
      </c>
      <c r="G227" s="45">
        <v>612.65099999999995</v>
      </c>
      <c r="H227" s="46">
        <f t="shared" si="6"/>
        <v>1225.3019999999999</v>
      </c>
      <c r="K227" s="49"/>
      <c r="L227" s="49"/>
    </row>
    <row r="228" spans="1:12" ht="15" x14ac:dyDescent="0.2">
      <c r="A228" s="40">
        <v>10</v>
      </c>
      <c r="B228" s="5">
        <v>1</v>
      </c>
      <c r="C228" s="6" t="s">
        <v>229</v>
      </c>
      <c r="D228" s="7" t="s">
        <v>72</v>
      </c>
      <c r="E228" s="59">
        <v>1</v>
      </c>
      <c r="F228" s="60" t="s">
        <v>464</v>
      </c>
      <c r="G228" s="45">
        <v>60.650999999999996</v>
      </c>
      <c r="H228" s="46">
        <f t="shared" si="6"/>
        <v>60.650999999999996</v>
      </c>
      <c r="K228" s="49"/>
      <c r="L228" s="49"/>
    </row>
    <row r="229" spans="1:12" ht="15" x14ac:dyDescent="0.2">
      <c r="A229" s="40">
        <v>11</v>
      </c>
      <c r="B229" s="5">
        <v>2</v>
      </c>
      <c r="C229" s="6" t="s">
        <v>305</v>
      </c>
      <c r="D229" s="7" t="s">
        <v>306</v>
      </c>
      <c r="E229" s="59">
        <v>1</v>
      </c>
      <c r="F229" s="60" t="s">
        <v>465</v>
      </c>
      <c r="G229" s="45">
        <v>752.26099999999997</v>
      </c>
      <c r="H229" s="46">
        <f t="shared" si="6"/>
        <v>1504.5219999999999</v>
      </c>
      <c r="K229" s="49"/>
      <c r="L229" s="49"/>
    </row>
    <row r="230" spans="1:12" ht="15" x14ac:dyDescent="0.2">
      <c r="A230" s="40">
        <v>12</v>
      </c>
      <c r="B230" s="5">
        <v>1</v>
      </c>
      <c r="C230" s="6" t="s">
        <v>191</v>
      </c>
      <c r="D230" s="7" t="s">
        <v>192</v>
      </c>
      <c r="E230" s="59">
        <v>3</v>
      </c>
      <c r="F230" s="60" t="s">
        <v>466</v>
      </c>
      <c r="G230" s="45">
        <v>635.94999999999993</v>
      </c>
      <c r="H230" s="46">
        <f t="shared" si="6"/>
        <v>635.94999999999993</v>
      </c>
      <c r="K230" s="49"/>
      <c r="L230" s="49"/>
    </row>
    <row r="231" spans="1:12" ht="15" x14ac:dyDescent="0.2">
      <c r="A231" s="40">
        <v>13</v>
      </c>
      <c r="B231" s="5">
        <v>4</v>
      </c>
      <c r="C231" s="6" t="s">
        <v>64</v>
      </c>
      <c r="D231" s="7" t="s">
        <v>307</v>
      </c>
      <c r="E231" s="59">
        <v>4</v>
      </c>
      <c r="F231" s="60" t="s">
        <v>464</v>
      </c>
      <c r="G231" s="45">
        <v>97.013999999999996</v>
      </c>
      <c r="H231" s="46">
        <f t="shared" si="6"/>
        <v>388.05599999999998</v>
      </c>
      <c r="K231" s="49"/>
      <c r="L231" s="49"/>
    </row>
    <row r="232" spans="1:12" ht="15" x14ac:dyDescent="0.2">
      <c r="A232" s="40">
        <v>14</v>
      </c>
      <c r="B232" s="5">
        <v>1</v>
      </c>
      <c r="C232" s="6" t="s">
        <v>308</v>
      </c>
      <c r="D232" s="7" t="s">
        <v>309</v>
      </c>
      <c r="E232" s="59">
        <v>2</v>
      </c>
      <c r="F232" s="60" t="s">
        <v>464</v>
      </c>
      <c r="G232" s="45">
        <v>1513.6874999999998</v>
      </c>
      <c r="H232" s="46">
        <f t="shared" si="6"/>
        <v>1513.6874999999998</v>
      </c>
      <c r="K232" s="49"/>
      <c r="L232" s="49"/>
    </row>
    <row r="233" spans="1:12" ht="15" x14ac:dyDescent="0.2">
      <c r="A233" s="40">
        <v>15</v>
      </c>
      <c r="B233" s="5">
        <v>1</v>
      </c>
      <c r="C233" s="6" t="s">
        <v>310</v>
      </c>
      <c r="D233" s="7" t="s">
        <v>311</v>
      </c>
      <c r="E233" s="59">
        <v>1</v>
      </c>
      <c r="F233" s="60" t="s">
        <v>464</v>
      </c>
      <c r="G233" s="45">
        <v>1653.4124999999999</v>
      </c>
      <c r="H233" s="46">
        <f t="shared" si="6"/>
        <v>1653.4124999999999</v>
      </c>
      <c r="K233" s="49"/>
      <c r="L233" s="49"/>
    </row>
    <row r="234" spans="1:12" ht="15" x14ac:dyDescent="0.2">
      <c r="A234" s="40">
        <v>16</v>
      </c>
      <c r="B234" s="5">
        <v>1</v>
      </c>
      <c r="C234" s="6" t="s">
        <v>312</v>
      </c>
      <c r="D234" s="7" t="s">
        <v>313</v>
      </c>
      <c r="E234" s="59">
        <v>1</v>
      </c>
      <c r="F234" s="60" t="s">
        <v>518</v>
      </c>
      <c r="G234" s="45">
        <v>30.279499999999995</v>
      </c>
      <c r="H234" s="46">
        <f t="shared" si="6"/>
        <v>30.279499999999995</v>
      </c>
      <c r="K234" s="49"/>
      <c r="L234" s="49"/>
    </row>
    <row r="235" spans="1:12" ht="15" x14ac:dyDescent="0.2">
      <c r="A235" s="40">
        <v>17</v>
      </c>
      <c r="B235" s="5">
        <v>1</v>
      </c>
      <c r="C235" s="6" t="s">
        <v>314</v>
      </c>
      <c r="D235" s="7" t="s">
        <v>300</v>
      </c>
      <c r="E235" s="59">
        <v>1</v>
      </c>
      <c r="F235" s="60" t="s">
        <v>518</v>
      </c>
      <c r="G235" s="45">
        <v>54.164999999999999</v>
      </c>
      <c r="H235" s="46">
        <f t="shared" si="6"/>
        <v>54.164999999999999</v>
      </c>
      <c r="K235" s="49"/>
      <c r="L235" s="49"/>
    </row>
    <row r="236" spans="1:12" ht="15" x14ac:dyDescent="0.2">
      <c r="A236" s="40">
        <v>18</v>
      </c>
      <c r="B236" s="5">
        <v>1</v>
      </c>
      <c r="C236" s="6" t="s">
        <v>315</v>
      </c>
      <c r="D236" s="7" t="s">
        <v>300</v>
      </c>
      <c r="E236" s="59">
        <v>1</v>
      </c>
      <c r="F236" s="60" t="s">
        <v>518</v>
      </c>
      <c r="G236" s="45">
        <v>54.164999999999999</v>
      </c>
      <c r="H236" s="46">
        <f t="shared" si="6"/>
        <v>54.164999999999999</v>
      </c>
      <c r="K236" s="49"/>
      <c r="L236" s="49"/>
    </row>
    <row r="237" spans="1:12" ht="15" x14ac:dyDescent="0.2">
      <c r="A237" s="40">
        <v>19</v>
      </c>
      <c r="B237" s="5">
        <v>3</v>
      </c>
      <c r="C237" s="6" t="s">
        <v>316</v>
      </c>
      <c r="D237" s="7" t="s">
        <v>300</v>
      </c>
      <c r="E237" s="59">
        <v>3</v>
      </c>
      <c r="F237" s="60" t="s">
        <v>518</v>
      </c>
      <c r="G237" s="45">
        <v>54.164999999999999</v>
      </c>
      <c r="H237" s="46">
        <f t="shared" si="6"/>
        <v>162.495</v>
      </c>
      <c r="K237" s="49"/>
      <c r="L237" s="49"/>
    </row>
    <row r="238" spans="1:12" ht="15" x14ac:dyDescent="0.2">
      <c r="A238" s="40">
        <v>20</v>
      </c>
      <c r="B238" s="5">
        <v>1</v>
      </c>
      <c r="C238" s="6" t="s">
        <v>317</v>
      </c>
      <c r="D238" s="7" t="s">
        <v>300</v>
      </c>
      <c r="E238" s="59">
        <v>1</v>
      </c>
      <c r="F238" s="60" t="s">
        <v>518</v>
      </c>
      <c r="G238" s="45">
        <v>54.164999999999999</v>
      </c>
      <c r="H238" s="46">
        <f t="shared" si="6"/>
        <v>54.164999999999999</v>
      </c>
      <c r="K238" s="49"/>
      <c r="L238" s="49"/>
    </row>
    <row r="239" spans="1:12" ht="15" x14ac:dyDescent="0.2">
      <c r="A239" s="40">
        <v>21</v>
      </c>
      <c r="B239" s="5">
        <v>1</v>
      </c>
      <c r="C239" s="6" t="s">
        <v>201</v>
      </c>
      <c r="D239" s="7" t="s">
        <v>110</v>
      </c>
      <c r="E239" s="59">
        <v>1</v>
      </c>
      <c r="F239" s="60" t="s">
        <v>466</v>
      </c>
      <c r="G239" s="45">
        <v>822.82499999999993</v>
      </c>
      <c r="H239" s="46">
        <f t="shared" si="6"/>
        <v>822.82499999999993</v>
      </c>
      <c r="K239" s="49"/>
      <c r="L239" s="49"/>
    </row>
    <row r="240" spans="1:12" ht="15" x14ac:dyDescent="0.2">
      <c r="A240" s="40">
        <v>22</v>
      </c>
      <c r="B240" s="5">
        <v>1</v>
      </c>
      <c r="C240" s="6" t="s">
        <v>318</v>
      </c>
      <c r="D240" s="7" t="s">
        <v>319</v>
      </c>
      <c r="E240" s="59">
        <v>1</v>
      </c>
      <c r="F240" s="60" t="s">
        <v>465</v>
      </c>
      <c r="G240" s="45">
        <v>659.8125</v>
      </c>
      <c r="H240" s="46">
        <f t="shared" si="6"/>
        <v>659.8125</v>
      </c>
      <c r="K240" s="49"/>
      <c r="L240" s="49"/>
    </row>
    <row r="241" spans="1:12" ht="15" x14ac:dyDescent="0.2">
      <c r="A241" s="40">
        <v>23</v>
      </c>
      <c r="B241" s="5">
        <v>1</v>
      </c>
      <c r="C241" s="6" t="s">
        <v>320</v>
      </c>
      <c r="D241" s="7" t="s">
        <v>321</v>
      </c>
      <c r="E241" s="59">
        <v>2</v>
      </c>
      <c r="F241" s="60" t="s">
        <v>464</v>
      </c>
      <c r="G241" s="45">
        <v>7880.5360000000001</v>
      </c>
      <c r="H241" s="46">
        <f t="shared" si="6"/>
        <v>7880.5360000000001</v>
      </c>
      <c r="K241" s="49"/>
      <c r="L241" s="49"/>
    </row>
    <row r="242" spans="1:12" ht="15" x14ac:dyDescent="0.2">
      <c r="A242" s="40">
        <v>24</v>
      </c>
      <c r="B242" s="5">
        <v>3</v>
      </c>
      <c r="C242" s="6" t="s">
        <v>322</v>
      </c>
      <c r="D242" s="7" t="s">
        <v>323</v>
      </c>
      <c r="E242" s="59">
        <v>6</v>
      </c>
      <c r="F242" s="60" t="s">
        <v>465</v>
      </c>
      <c r="G242" s="45">
        <v>844.077</v>
      </c>
      <c r="H242" s="46">
        <f t="shared" si="6"/>
        <v>2532.2309999999998</v>
      </c>
      <c r="K242" s="49"/>
      <c r="L242" s="49"/>
    </row>
    <row r="243" spans="1:12" ht="15" x14ac:dyDescent="0.2">
      <c r="A243" s="40">
        <v>25</v>
      </c>
      <c r="B243" s="5">
        <v>1</v>
      </c>
      <c r="C243" s="6" t="s">
        <v>324</v>
      </c>
      <c r="D243" s="7" t="s">
        <v>325</v>
      </c>
      <c r="E243" s="59">
        <v>6</v>
      </c>
      <c r="F243" s="60" t="s">
        <v>465</v>
      </c>
      <c r="G243" s="45">
        <v>43.389499999999991</v>
      </c>
      <c r="H243" s="46">
        <f t="shared" si="6"/>
        <v>43.389499999999991</v>
      </c>
      <c r="K243" s="49"/>
      <c r="L243" s="49"/>
    </row>
    <row r="244" spans="1:12" ht="15" x14ac:dyDescent="0.2">
      <c r="A244" s="40">
        <v>26</v>
      </c>
      <c r="B244" s="5">
        <v>10</v>
      </c>
      <c r="C244" s="6" t="s">
        <v>69</v>
      </c>
      <c r="D244" s="7" t="s">
        <v>70</v>
      </c>
      <c r="E244" s="59">
        <v>5</v>
      </c>
      <c r="F244" s="60" t="s">
        <v>481</v>
      </c>
      <c r="G244" s="45">
        <v>235.46249999999998</v>
      </c>
      <c r="H244" s="46">
        <f t="shared" si="6"/>
        <v>2354.625</v>
      </c>
      <c r="K244" s="49"/>
      <c r="L244" s="49"/>
    </row>
    <row r="245" spans="1:12" ht="15" x14ac:dyDescent="0.2">
      <c r="A245" s="40">
        <v>27</v>
      </c>
      <c r="B245" s="5">
        <v>1</v>
      </c>
      <c r="C245" s="6" t="s">
        <v>326</v>
      </c>
      <c r="D245" s="7" t="s">
        <v>184</v>
      </c>
      <c r="E245" s="59">
        <v>6</v>
      </c>
      <c r="F245" s="60" t="s">
        <v>465</v>
      </c>
      <c r="G245" s="45">
        <v>126.70699999999999</v>
      </c>
      <c r="H245" s="46">
        <f t="shared" si="6"/>
        <v>126.70699999999999</v>
      </c>
      <c r="K245" s="49"/>
      <c r="L245" s="49"/>
    </row>
    <row r="246" spans="1:12" ht="15" x14ac:dyDescent="0.2">
      <c r="A246" s="40">
        <v>28</v>
      </c>
      <c r="B246" s="5">
        <v>1</v>
      </c>
      <c r="C246" s="6" t="s">
        <v>233</v>
      </c>
      <c r="D246" s="7" t="s">
        <v>234</v>
      </c>
      <c r="E246" s="59">
        <v>6</v>
      </c>
      <c r="F246" s="60" t="s">
        <v>464</v>
      </c>
      <c r="G246" s="45">
        <v>370.94399999999996</v>
      </c>
      <c r="H246" s="46">
        <f t="shared" si="6"/>
        <v>370.94399999999996</v>
      </c>
      <c r="K246" s="49"/>
      <c r="L246" s="49"/>
    </row>
    <row r="247" spans="1:12" ht="15" x14ac:dyDescent="0.2">
      <c r="A247" s="40">
        <v>29</v>
      </c>
      <c r="B247" s="5">
        <v>1</v>
      </c>
      <c r="C247" s="6" t="s">
        <v>327</v>
      </c>
      <c r="D247" s="7" t="s">
        <v>328</v>
      </c>
      <c r="E247" s="59">
        <v>1</v>
      </c>
      <c r="F247" s="60" t="s">
        <v>465</v>
      </c>
      <c r="G247" s="45">
        <v>2057.0625</v>
      </c>
      <c r="H247" s="46">
        <f t="shared" si="6"/>
        <v>2057.0625</v>
      </c>
      <c r="K247" s="49"/>
      <c r="L247" s="49"/>
    </row>
    <row r="248" spans="1:12" ht="15" x14ac:dyDescent="0.2">
      <c r="A248" s="40">
        <v>30</v>
      </c>
      <c r="B248" s="5">
        <v>1</v>
      </c>
      <c r="C248" s="6" t="s">
        <v>329</v>
      </c>
      <c r="D248" s="7" t="s">
        <v>330</v>
      </c>
      <c r="E248" s="59">
        <v>2</v>
      </c>
      <c r="F248" s="60" t="s">
        <v>519</v>
      </c>
      <c r="G248" s="45">
        <v>3871.1990000000001</v>
      </c>
      <c r="H248" s="46">
        <f t="shared" si="6"/>
        <v>3871.1990000000001</v>
      </c>
      <c r="K248" s="49"/>
      <c r="L248" s="49"/>
    </row>
    <row r="249" spans="1:12" ht="15" x14ac:dyDescent="0.2">
      <c r="A249" s="40">
        <v>31</v>
      </c>
      <c r="B249" s="5">
        <v>1</v>
      </c>
      <c r="C249" s="6" t="s">
        <v>331</v>
      </c>
      <c r="D249" s="7" t="s">
        <v>210</v>
      </c>
      <c r="E249" s="59">
        <v>2</v>
      </c>
      <c r="F249" s="60" t="s">
        <v>465</v>
      </c>
      <c r="G249" s="45">
        <v>402.49999999999994</v>
      </c>
      <c r="H249" s="46">
        <f t="shared" si="6"/>
        <v>402.49999999999994</v>
      </c>
      <c r="K249" s="49"/>
      <c r="L249" s="49"/>
    </row>
    <row r="250" spans="1:12" ht="15" x14ac:dyDescent="0.2">
      <c r="A250" s="40">
        <v>32</v>
      </c>
      <c r="B250" s="5">
        <v>1</v>
      </c>
      <c r="C250" s="6" t="s">
        <v>511</v>
      </c>
      <c r="D250" s="7" t="s">
        <v>472</v>
      </c>
      <c r="E250" s="59"/>
      <c r="F250" s="60" t="s">
        <v>478</v>
      </c>
      <c r="G250" s="45">
        <v>64.95</v>
      </c>
      <c r="H250" s="46">
        <f t="shared" si="6"/>
        <v>64.95</v>
      </c>
      <c r="K250" s="49"/>
      <c r="L250" s="49"/>
    </row>
    <row r="251" spans="1:12" ht="15" x14ac:dyDescent="0.2">
      <c r="A251" s="40">
        <v>33</v>
      </c>
      <c r="B251" s="5">
        <v>1</v>
      </c>
      <c r="C251" s="6" t="s">
        <v>332</v>
      </c>
      <c r="D251" s="7" t="s">
        <v>333</v>
      </c>
      <c r="E251" s="59">
        <v>3</v>
      </c>
      <c r="F251" s="60" t="s">
        <v>465</v>
      </c>
      <c r="G251" s="45">
        <v>1420.848</v>
      </c>
      <c r="H251" s="46">
        <f t="shared" si="6"/>
        <v>1420.848</v>
      </c>
      <c r="K251" s="49"/>
      <c r="L251" s="49"/>
    </row>
    <row r="252" spans="1:12" ht="15" x14ac:dyDescent="0.2">
      <c r="A252" s="40">
        <v>34</v>
      </c>
      <c r="B252" s="5">
        <v>1</v>
      </c>
      <c r="C252" s="6" t="s">
        <v>334</v>
      </c>
      <c r="D252" s="7" t="s">
        <v>335</v>
      </c>
      <c r="E252" s="59">
        <v>1</v>
      </c>
      <c r="F252" s="60" t="s">
        <v>464</v>
      </c>
      <c r="G252" s="45">
        <v>439.89799999999997</v>
      </c>
      <c r="H252" s="46">
        <f t="shared" si="6"/>
        <v>439.89799999999997</v>
      </c>
      <c r="K252" s="49"/>
      <c r="L252" s="49"/>
    </row>
    <row r="253" spans="1:12" ht="15" x14ac:dyDescent="0.2">
      <c r="A253" s="40">
        <v>35</v>
      </c>
      <c r="B253" s="5">
        <v>1</v>
      </c>
      <c r="C253" s="6" t="s">
        <v>336</v>
      </c>
      <c r="D253" s="7" t="s">
        <v>325</v>
      </c>
      <c r="E253" s="59">
        <v>1</v>
      </c>
      <c r="F253" s="60" t="s">
        <v>465</v>
      </c>
      <c r="G253" s="45">
        <v>457.98749999999995</v>
      </c>
      <c r="H253" s="46">
        <f t="shared" si="6"/>
        <v>457.98749999999995</v>
      </c>
      <c r="K253" s="49"/>
      <c r="L253" s="49"/>
    </row>
    <row r="254" spans="1:12" ht="15" x14ac:dyDescent="0.2">
      <c r="A254" s="40">
        <v>36</v>
      </c>
      <c r="B254" s="5">
        <v>1</v>
      </c>
      <c r="C254" s="6" t="s">
        <v>337</v>
      </c>
      <c r="D254" s="7" t="s">
        <v>325</v>
      </c>
      <c r="E254" s="59">
        <v>1</v>
      </c>
      <c r="F254" s="60" t="s">
        <v>465</v>
      </c>
      <c r="G254" s="45">
        <v>298.08</v>
      </c>
      <c r="H254" s="46">
        <f t="shared" si="6"/>
        <v>298.08</v>
      </c>
      <c r="K254" s="49"/>
      <c r="L254" s="49"/>
    </row>
    <row r="255" spans="1:12" ht="15" x14ac:dyDescent="0.2">
      <c r="A255" s="40">
        <v>37</v>
      </c>
      <c r="B255" s="5">
        <v>1</v>
      </c>
      <c r="C255" s="6" t="s">
        <v>338</v>
      </c>
      <c r="D255" s="7" t="s">
        <v>271</v>
      </c>
      <c r="E255" s="59">
        <v>1</v>
      </c>
      <c r="F255" s="60" t="s">
        <v>465</v>
      </c>
      <c r="G255" s="45">
        <v>6121.5074999999997</v>
      </c>
      <c r="H255" s="46">
        <f t="shared" si="6"/>
        <v>6121.5074999999997</v>
      </c>
      <c r="K255" s="49"/>
      <c r="L255" s="49"/>
    </row>
    <row r="256" spans="1:12" ht="15" x14ac:dyDescent="0.2">
      <c r="A256" s="40">
        <v>38</v>
      </c>
      <c r="B256" s="5">
        <v>1</v>
      </c>
      <c r="C256" s="6" t="s">
        <v>339</v>
      </c>
      <c r="D256" s="7" t="s">
        <v>325</v>
      </c>
      <c r="E256" s="59">
        <v>4</v>
      </c>
      <c r="F256" s="60" t="s">
        <v>465</v>
      </c>
      <c r="G256" s="45">
        <v>491.95849999999996</v>
      </c>
      <c r="H256" s="46">
        <f t="shared" si="6"/>
        <v>491.95849999999996</v>
      </c>
      <c r="K256" s="49"/>
      <c r="L256" s="49"/>
    </row>
    <row r="257" spans="1:12" ht="15" x14ac:dyDescent="0.2">
      <c r="A257" s="40">
        <v>39</v>
      </c>
      <c r="B257" s="5">
        <v>2</v>
      </c>
      <c r="C257" s="6" t="s">
        <v>340</v>
      </c>
      <c r="D257" s="7" t="s">
        <v>72</v>
      </c>
      <c r="E257" s="59">
        <v>2</v>
      </c>
      <c r="F257" s="60" t="s">
        <v>465</v>
      </c>
      <c r="G257" s="45">
        <v>157.964</v>
      </c>
      <c r="H257" s="46">
        <f t="shared" si="6"/>
        <v>315.928</v>
      </c>
      <c r="K257" s="49"/>
      <c r="L257" s="49"/>
    </row>
    <row r="258" spans="1:12" ht="15" x14ac:dyDescent="0.2">
      <c r="A258" s="40">
        <v>40</v>
      </c>
      <c r="B258" s="5">
        <v>8</v>
      </c>
      <c r="C258" s="6" t="s">
        <v>74</v>
      </c>
      <c r="D258" s="7" t="s">
        <v>70</v>
      </c>
      <c r="E258" s="59">
        <v>4</v>
      </c>
      <c r="F258" s="60" t="s">
        <v>481</v>
      </c>
      <c r="G258" s="45">
        <v>271.34249999999997</v>
      </c>
      <c r="H258" s="46">
        <f t="shared" si="6"/>
        <v>2170.7399999999998</v>
      </c>
      <c r="K258" s="49"/>
      <c r="L258" s="49"/>
    </row>
    <row r="259" spans="1:12" ht="15" x14ac:dyDescent="0.2">
      <c r="A259" s="40">
        <v>41</v>
      </c>
      <c r="B259" s="5">
        <v>2</v>
      </c>
      <c r="C259" s="6" t="s">
        <v>341</v>
      </c>
      <c r="D259" s="7" t="s">
        <v>301</v>
      </c>
      <c r="E259" s="59">
        <v>6</v>
      </c>
      <c r="F259" s="60" t="s">
        <v>465</v>
      </c>
      <c r="G259" s="45">
        <v>158.976</v>
      </c>
      <c r="H259" s="46">
        <f t="shared" si="6"/>
        <v>317.952</v>
      </c>
      <c r="K259" s="49"/>
      <c r="L259" s="49"/>
    </row>
    <row r="260" spans="1:12" ht="15" x14ac:dyDescent="0.2">
      <c r="A260" s="40">
        <v>42</v>
      </c>
      <c r="B260" s="5">
        <v>1</v>
      </c>
      <c r="C260" s="6" t="s">
        <v>342</v>
      </c>
      <c r="D260" s="7" t="s">
        <v>271</v>
      </c>
      <c r="E260" s="59">
        <v>1</v>
      </c>
      <c r="F260" s="60" t="s">
        <v>481</v>
      </c>
      <c r="G260" s="45">
        <v>6882.2325000000001</v>
      </c>
      <c r="H260" s="46">
        <f t="shared" si="6"/>
        <v>6882.2325000000001</v>
      </c>
      <c r="K260" s="49"/>
      <c r="L260" s="49"/>
    </row>
    <row r="261" spans="1:12" ht="15" x14ac:dyDescent="0.2">
      <c r="A261" s="40">
        <v>43</v>
      </c>
      <c r="B261" s="5">
        <v>1</v>
      </c>
      <c r="C261" s="6" t="s">
        <v>343</v>
      </c>
      <c r="D261" s="7" t="s">
        <v>271</v>
      </c>
      <c r="E261" s="59">
        <v>1</v>
      </c>
      <c r="F261" s="60" t="s">
        <v>481</v>
      </c>
      <c r="G261" s="45">
        <v>6121.5074999999997</v>
      </c>
      <c r="H261" s="46">
        <f t="shared" si="6"/>
        <v>6121.5074999999997</v>
      </c>
      <c r="K261" s="49"/>
      <c r="L261" s="49"/>
    </row>
    <row r="262" spans="1:12" ht="15" x14ac:dyDescent="0.2">
      <c r="A262" s="40">
        <v>44</v>
      </c>
      <c r="B262" s="5">
        <v>1</v>
      </c>
      <c r="C262" s="6" t="s">
        <v>344</v>
      </c>
      <c r="D262" s="7" t="s">
        <v>345</v>
      </c>
      <c r="E262" s="59">
        <v>2</v>
      </c>
      <c r="F262" s="60" t="s">
        <v>465</v>
      </c>
      <c r="G262" s="45">
        <v>2529.172</v>
      </c>
      <c r="H262" s="46">
        <f t="shared" si="6"/>
        <v>2529.172</v>
      </c>
      <c r="K262" s="49"/>
      <c r="L262" s="49"/>
    </row>
    <row r="263" spans="1:12" ht="15" x14ac:dyDescent="0.2">
      <c r="A263" s="40">
        <v>45</v>
      </c>
      <c r="B263" s="5">
        <v>1</v>
      </c>
      <c r="C263" s="6" t="s">
        <v>346</v>
      </c>
      <c r="D263" s="7" t="s">
        <v>269</v>
      </c>
      <c r="E263" s="59">
        <v>1</v>
      </c>
      <c r="F263" s="60" t="s">
        <v>465</v>
      </c>
      <c r="G263" s="45">
        <v>1242</v>
      </c>
      <c r="H263" s="46">
        <f t="shared" si="6"/>
        <v>1242</v>
      </c>
      <c r="K263" s="49"/>
      <c r="L263" s="49"/>
    </row>
    <row r="264" spans="1:12" ht="15" x14ac:dyDescent="0.2">
      <c r="A264" s="40">
        <v>46</v>
      </c>
      <c r="B264" s="5">
        <v>1</v>
      </c>
      <c r="C264" s="6" t="s">
        <v>347</v>
      </c>
      <c r="D264" s="7" t="s">
        <v>348</v>
      </c>
      <c r="E264" s="59">
        <v>1</v>
      </c>
      <c r="F264" s="60" t="s">
        <v>465</v>
      </c>
      <c r="G264" s="45">
        <v>110.4115</v>
      </c>
      <c r="H264" s="46">
        <f t="shared" si="6"/>
        <v>110.4115</v>
      </c>
      <c r="K264" s="49"/>
      <c r="L264" s="49"/>
    </row>
    <row r="265" spans="1:12" ht="15" x14ac:dyDescent="0.2">
      <c r="A265" s="40">
        <v>47</v>
      </c>
      <c r="B265" s="5">
        <v>1</v>
      </c>
      <c r="C265" s="6" t="s">
        <v>531</v>
      </c>
      <c r="D265" s="7" t="s">
        <v>319</v>
      </c>
      <c r="E265" s="59">
        <v>1</v>
      </c>
      <c r="F265" s="60" t="s">
        <v>480</v>
      </c>
      <c r="G265" s="45">
        <v>2789.1410000000001</v>
      </c>
      <c r="H265" s="46">
        <f t="shared" si="6"/>
        <v>2789.1410000000001</v>
      </c>
      <c r="K265" s="49"/>
      <c r="L265" s="49"/>
    </row>
    <row r="266" spans="1:12" ht="15" x14ac:dyDescent="0.2">
      <c r="A266" s="40">
        <v>48</v>
      </c>
      <c r="B266" s="5">
        <v>2</v>
      </c>
      <c r="C266" s="6" t="s">
        <v>349</v>
      </c>
      <c r="D266" s="7" t="s">
        <v>72</v>
      </c>
      <c r="E266" s="59">
        <v>4</v>
      </c>
      <c r="F266" s="60" t="s">
        <v>465</v>
      </c>
      <c r="G266" s="45">
        <v>768.48749999999995</v>
      </c>
      <c r="H266" s="46">
        <f t="shared" si="6"/>
        <v>1536.9749999999999</v>
      </c>
      <c r="K266" s="49"/>
      <c r="L266" s="49"/>
    </row>
    <row r="267" spans="1:12" ht="15" x14ac:dyDescent="0.2">
      <c r="A267" s="40">
        <v>49</v>
      </c>
      <c r="B267" s="5">
        <v>1</v>
      </c>
      <c r="C267" s="6" t="s">
        <v>350</v>
      </c>
      <c r="D267" s="7" t="s">
        <v>72</v>
      </c>
      <c r="E267" s="59">
        <v>2</v>
      </c>
      <c r="F267" s="60" t="s">
        <v>465</v>
      </c>
      <c r="G267" s="45">
        <v>256.16249999999997</v>
      </c>
      <c r="H267" s="46">
        <f t="shared" si="6"/>
        <v>256.16249999999997</v>
      </c>
      <c r="K267" s="49"/>
      <c r="L267" s="49"/>
    </row>
    <row r="268" spans="1:12" ht="15" x14ac:dyDescent="0.2">
      <c r="A268" s="40">
        <v>50</v>
      </c>
      <c r="B268" s="5">
        <v>1</v>
      </c>
      <c r="C268" s="6" t="s">
        <v>351</v>
      </c>
      <c r="D268" s="7" t="s">
        <v>352</v>
      </c>
      <c r="E268" s="59">
        <v>1</v>
      </c>
      <c r="F268" s="60" t="s">
        <v>520</v>
      </c>
      <c r="G268" s="45">
        <v>308.40699999999998</v>
      </c>
      <c r="H268" s="46">
        <f t="shared" si="6"/>
        <v>308.40699999999998</v>
      </c>
      <c r="K268" s="49"/>
      <c r="L268" s="49"/>
    </row>
    <row r="269" spans="1:12" ht="15" x14ac:dyDescent="0.2">
      <c r="A269" s="40">
        <v>51</v>
      </c>
      <c r="B269" s="5">
        <v>1</v>
      </c>
      <c r="C269" s="6" t="s">
        <v>353</v>
      </c>
      <c r="D269" s="7" t="s">
        <v>313</v>
      </c>
      <c r="E269" s="59">
        <v>2</v>
      </c>
      <c r="F269" s="60" t="s">
        <v>518</v>
      </c>
      <c r="G269" s="45">
        <v>136.29799999999997</v>
      </c>
      <c r="H269" s="46">
        <f t="shared" si="6"/>
        <v>136.29799999999997</v>
      </c>
      <c r="K269" s="49"/>
      <c r="L269" s="49"/>
    </row>
    <row r="270" spans="1:12" ht="15" x14ac:dyDescent="0.2">
      <c r="A270" s="40">
        <v>52</v>
      </c>
      <c r="B270" s="5">
        <v>1</v>
      </c>
      <c r="C270" s="6" t="s">
        <v>354</v>
      </c>
      <c r="D270" s="7" t="s">
        <v>313</v>
      </c>
      <c r="E270" s="59">
        <v>2</v>
      </c>
      <c r="F270" s="60" t="s">
        <v>518</v>
      </c>
      <c r="G270" s="45">
        <v>518.76499999999999</v>
      </c>
      <c r="H270" s="46">
        <f t="shared" si="6"/>
        <v>518.76499999999999</v>
      </c>
      <c r="K270" s="49"/>
      <c r="L270" s="49"/>
    </row>
    <row r="271" spans="1:12" ht="15" x14ac:dyDescent="0.2">
      <c r="B271" s="17"/>
      <c r="C271" s="18"/>
      <c r="D271" s="19"/>
      <c r="E271" s="19"/>
      <c r="F271" s="19"/>
      <c r="G271" s="20"/>
      <c r="H271" s="50"/>
      <c r="L271" s="49"/>
    </row>
    <row r="272" spans="1:12" ht="18.75" x14ac:dyDescent="0.2">
      <c r="B272" s="84" t="s">
        <v>355</v>
      </c>
      <c r="C272" s="84"/>
      <c r="D272" s="84"/>
      <c r="E272" s="84"/>
      <c r="F272" s="84"/>
      <c r="G272" s="84"/>
      <c r="H272" s="84"/>
    </row>
    <row r="273" spans="1:12" x14ac:dyDescent="0.2">
      <c r="B273" s="82" t="s">
        <v>166</v>
      </c>
      <c r="C273" s="82"/>
      <c r="D273" s="82"/>
      <c r="E273" s="82"/>
      <c r="F273" s="82"/>
      <c r="G273" s="82"/>
      <c r="H273" s="82"/>
    </row>
    <row r="274" spans="1:12" ht="30" x14ac:dyDescent="0.2">
      <c r="A274" s="36" t="s">
        <v>0</v>
      </c>
      <c r="B274" s="15" t="s">
        <v>1</v>
      </c>
      <c r="C274" s="16" t="s">
        <v>2</v>
      </c>
      <c r="D274" s="16" t="s">
        <v>162</v>
      </c>
      <c r="E274" s="16" t="s">
        <v>462</v>
      </c>
      <c r="F274" s="16" t="s">
        <v>463</v>
      </c>
      <c r="G274" s="16" t="s">
        <v>163</v>
      </c>
      <c r="H274" s="16" t="s">
        <v>164</v>
      </c>
    </row>
    <row r="275" spans="1:12" ht="15" x14ac:dyDescent="0.2">
      <c r="A275" s="40">
        <v>1</v>
      </c>
      <c r="B275" s="5">
        <v>1</v>
      </c>
      <c r="C275" s="6" t="s">
        <v>356</v>
      </c>
      <c r="D275" s="7" t="s">
        <v>357</v>
      </c>
      <c r="E275" s="61">
        <v>1</v>
      </c>
      <c r="F275" s="60" t="s">
        <v>465</v>
      </c>
      <c r="G275" s="45">
        <v>6439.9999999999991</v>
      </c>
      <c r="H275" s="46">
        <f>B275*G275</f>
        <v>6439.9999999999991</v>
      </c>
      <c r="K275" s="49"/>
      <c r="L275" s="49"/>
    </row>
    <row r="276" spans="1:12" ht="15" x14ac:dyDescent="0.2">
      <c r="A276" s="40">
        <v>2</v>
      </c>
      <c r="B276" s="5">
        <v>1</v>
      </c>
      <c r="C276" s="6" t="s">
        <v>512</v>
      </c>
      <c r="D276" s="7" t="s">
        <v>513</v>
      </c>
      <c r="E276" s="61"/>
      <c r="F276" s="60" t="s">
        <v>478</v>
      </c>
      <c r="G276" s="45">
        <v>239.41</v>
      </c>
      <c r="H276" s="46">
        <v>239.41</v>
      </c>
      <c r="K276" s="49"/>
      <c r="L276" s="49"/>
    </row>
    <row r="277" spans="1:12" ht="15" x14ac:dyDescent="0.2">
      <c r="A277" s="40">
        <v>3</v>
      </c>
      <c r="B277" s="5">
        <v>1</v>
      </c>
      <c r="C277" s="6" t="s">
        <v>530</v>
      </c>
      <c r="D277" s="7" t="s">
        <v>470</v>
      </c>
      <c r="E277" s="59">
        <v>1</v>
      </c>
      <c r="F277" s="62" t="s">
        <v>482</v>
      </c>
      <c r="G277" s="45">
        <v>11672.5</v>
      </c>
      <c r="H277" s="46">
        <f>B277*G277</f>
        <v>11672.5</v>
      </c>
      <c r="K277" s="49"/>
      <c r="L277" s="49"/>
    </row>
    <row r="278" spans="1:12" ht="15" x14ac:dyDescent="0.2">
      <c r="A278" s="40">
        <v>4</v>
      </c>
      <c r="B278" s="5">
        <v>2</v>
      </c>
      <c r="C278" s="6" t="s">
        <v>358</v>
      </c>
      <c r="D278" s="7" t="s">
        <v>359</v>
      </c>
      <c r="E278" s="59">
        <v>2</v>
      </c>
      <c r="F278" s="60" t="s">
        <v>465</v>
      </c>
      <c r="G278" s="45">
        <v>35152.532999999996</v>
      </c>
      <c r="H278" s="46">
        <f>B278*G278</f>
        <v>70305.065999999992</v>
      </c>
      <c r="K278" s="49"/>
      <c r="L278" s="49"/>
    </row>
    <row r="279" spans="1:12" ht="15" x14ac:dyDescent="0.2">
      <c r="A279" s="40">
        <v>5</v>
      </c>
      <c r="B279" s="5">
        <v>1</v>
      </c>
      <c r="C279" s="6" t="s">
        <v>360</v>
      </c>
      <c r="D279" s="7" t="s">
        <v>361</v>
      </c>
      <c r="E279" s="59">
        <v>2</v>
      </c>
      <c r="F279" s="60" t="s">
        <v>481</v>
      </c>
      <c r="G279" s="45">
        <v>7520.9999999999991</v>
      </c>
      <c r="H279" s="46">
        <f>B279*G279</f>
        <v>7520.9999999999991</v>
      </c>
      <c r="K279" s="49"/>
      <c r="L279" s="49"/>
    </row>
    <row r="280" spans="1:12" ht="15" x14ac:dyDescent="0.2">
      <c r="B280" s="21"/>
      <c r="C280" s="22"/>
      <c r="D280" s="22"/>
      <c r="E280" s="22"/>
      <c r="F280" s="22"/>
      <c r="G280" s="23"/>
      <c r="H280" s="51"/>
      <c r="L280" s="49"/>
    </row>
    <row r="281" spans="1:12" ht="18.75" x14ac:dyDescent="0.2">
      <c r="B281" s="84" t="s">
        <v>355</v>
      </c>
      <c r="C281" s="84"/>
      <c r="D281" s="84"/>
      <c r="E281" s="84"/>
      <c r="F281" s="84"/>
      <c r="G281" s="84"/>
      <c r="H281" s="84"/>
    </row>
    <row r="282" spans="1:12" x14ac:dyDescent="0.2">
      <c r="B282" s="82" t="s">
        <v>224</v>
      </c>
      <c r="C282" s="82"/>
      <c r="D282" s="82"/>
      <c r="E282" s="82"/>
      <c r="F282" s="82"/>
      <c r="G282" s="82"/>
      <c r="H282" s="82"/>
    </row>
    <row r="283" spans="1:12" ht="30" x14ac:dyDescent="0.2">
      <c r="A283" s="36" t="s">
        <v>0</v>
      </c>
      <c r="B283" s="15" t="s">
        <v>1</v>
      </c>
      <c r="C283" s="16" t="s">
        <v>2</v>
      </c>
      <c r="D283" s="16" t="s">
        <v>162</v>
      </c>
      <c r="E283" s="16" t="s">
        <v>462</v>
      </c>
      <c r="F283" s="16" t="s">
        <v>463</v>
      </c>
      <c r="G283" s="16" t="s">
        <v>163</v>
      </c>
      <c r="H283" s="16" t="s">
        <v>164</v>
      </c>
    </row>
    <row r="284" spans="1:12" ht="15" x14ac:dyDescent="0.2">
      <c r="A284" s="40">
        <v>1</v>
      </c>
      <c r="B284" s="5">
        <v>1</v>
      </c>
      <c r="C284" s="6" t="s">
        <v>362</v>
      </c>
      <c r="D284" s="7" t="s">
        <v>363</v>
      </c>
      <c r="E284" s="61">
        <v>1</v>
      </c>
      <c r="F284" s="60" t="s">
        <v>514</v>
      </c>
      <c r="G284" s="45">
        <v>31696.874999999996</v>
      </c>
      <c r="H284" s="46">
        <f t="shared" ref="H284:H289" si="7">B284*G284</f>
        <v>31696.874999999996</v>
      </c>
      <c r="K284" s="49"/>
      <c r="L284" s="49"/>
    </row>
    <row r="285" spans="1:12" ht="15" x14ac:dyDescent="0.2">
      <c r="A285" s="40">
        <v>2</v>
      </c>
      <c r="B285" s="5">
        <v>1</v>
      </c>
      <c r="C285" s="6" t="s">
        <v>364</v>
      </c>
      <c r="D285" s="7" t="s">
        <v>365</v>
      </c>
      <c r="E285" s="59">
        <v>1</v>
      </c>
      <c r="F285" s="60" t="s">
        <v>515</v>
      </c>
      <c r="G285" s="45">
        <v>9505.44</v>
      </c>
      <c r="H285" s="46">
        <f t="shared" si="7"/>
        <v>9505.44</v>
      </c>
      <c r="K285" s="49"/>
      <c r="L285" s="49"/>
    </row>
    <row r="286" spans="1:12" ht="15" x14ac:dyDescent="0.2">
      <c r="A286" s="40">
        <v>3</v>
      </c>
      <c r="B286" s="5">
        <v>1</v>
      </c>
      <c r="C286" s="6" t="s">
        <v>216</v>
      </c>
      <c r="D286" s="7" t="s">
        <v>366</v>
      </c>
      <c r="E286" s="59">
        <v>1</v>
      </c>
      <c r="F286" s="62" t="s">
        <v>482</v>
      </c>
      <c r="G286" s="45">
        <v>12795.474999999999</v>
      </c>
      <c r="H286" s="46">
        <f t="shared" si="7"/>
        <v>12795.474999999999</v>
      </c>
      <c r="K286" s="49"/>
      <c r="L286" s="49"/>
    </row>
    <row r="287" spans="1:12" ht="15" x14ac:dyDescent="0.2">
      <c r="A287" s="40">
        <v>4</v>
      </c>
      <c r="B287" s="5">
        <v>1</v>
      </c>
      <c r="C287" s="6" t="s">
        <v>367</v>
      </c>
      <c r="D287" s="7" t="s">
        <v>368</v>
      </c>
      <c r="E287" s="59">
        <v>2</v>
      </c>
      <c r="F287" s="60" t="s">
        <v>466</v>
      </c>
      <c r="G287" s="45">
        <v>6375.5999999999995</v>
      </c>
      <c r="H287" s="46">
        <f t="shared" si="7"/>
        <v>6375.5999999999995</v>
      </c>
      <c r="K287" s="49"/>
      <c r="L287" s="49"/>
    </row>
    <row r="288" spans="1:12" ht="15" x14ac:dyDescent="0.2">
      <c r="A288" s="40">
        <v>5</v>
      </c>
      <c r="B288" s="5">
        <v>2</v>
      </c>
      <c r="C288" s="6" t="s">
        <v>369</v>
      </c>
      <c r="D288" s="7" t="s">
        <v>370</v>
      </c>
      <c r="E288" s="59">
        <v>2</v>
      </c>
      <c r="F288" s="60" t="s">
        <v>515</v>
      </c>
      <c r="G288" s="45">
        <v>23963.320499999994</v>
      </c>
      <c r="H288" s="46">
        <f t="shared" si="7"/>
        <v>47926.640999999989</v>
      </c>
      <c r="K288" s="49"/>
      <c r="L288" s="49"/>
    </row>
    <row r="289" spans="1:13" ht="15" x14ac:dyDescent="0.2">
      <c r="A289" s="40">
        <v>6</v>
      </c>
      <c r="B289" s="5">
        <v>1</v>
      </c>
      <c r="C289" s="6" t="s">
        <v>371</v>
      </c>
      <c r="D289" s="7" t="s">
        <v>372</v>
      </c>
      <c r="E289" s="59">
        <v>2</v>
      </c>
      <c r="F289" s="60" t="s">
        <v>481</v>
      </c>
      <c r="G289" s="45">
        <v>5778.75</v>
      </c>
      <c r="H289" s="46">
        <f t="shared" si="7"/>
        <v>5778.75</v>
      </c>
      <c r="K289" s="49"/>
      <c r="L289" s="49"/>
    </row>
    <row r="290" spans="1:13" ht="15" x14ac:dyDescent="0.2">
      <c r="B290" s="17"/>
      <c r="C290" s="18"/>
      <c r="D290" s="18"/>
      <c r="E290" s="18"/>
      <c r="F290" s="18"/>
      <c r="G290" s="24"/>
      <c r="H290" s="53"/>
      <c r="L290" s="49"/>
    </row>
    <row r="291" spans="1:13" ht="18.75" x14ac:dyDescent="0.2">
      <c r="B291" s="84" t="s">
        <v>355</v>
      </c>
      <c r="C291" s="84"/>
      <c r="D291" s="84"/>
      <c r="E291" s="84"/>
      <c r="F291" s="84"/>
      <c r="G291" s="84"/>
      <c r="H291" s="84"/>
    </row>
    <row r="292" spans="1:13" x14ac:dyDescent="0.2">
      <c r="B292" s="82" t="s">
        <v>296</v>
      </c>
      <c r="C292" s="82"/>
      <c r="D292" s="82"/>
      <c r="E292" s="82"/>
      <c r="F292" s="82"/>
      <c r="G292" s="82"/>
      <c r="H292" s="82"/>
    </row>
    <row r="293" spans="1:13" ht="30" x14ac:dyDescent="0.2">
      <c r="A293" s="36" t="s">
        <v>0</v>
      </c>
      <c r="B293" s="15" t="s">
        <v>1</v>
      </c>
      <c r="C293" s="16" t="s">
        <v>2</v>
      </c>
      <c r="D293" s="16" t="s">
        <v>162</v>
      </c>
      <c r="E293" s="16" t="s">
        <v>516</v>
      </c>
      <c r="F293" s="16" t="s">
        <v>463</v>
      </c>
      <c r="G293" s="16" t="s">
        <v>163</v>
      </c>
      <c r="H293" s="16" t="s">
        <v>164</v>
      </c>
    </row>
    <row r="294" spans="1:13" ht="15" x14ac:dyDescent="0.2">
      <c r="A294" s="40">
        <v>1</v>
      </c>
      <c r="B294" s="5">
        <v>1</v>
      </c>
      <c r="C294" s="6" t="s">
        <v>373</v>
      </c>
      <c r="D294" s="7" t="s">
        <v>374</v>
      </c>
      <c r="E294" s="59">
        <v>2</v>
      </c>
      <c r="F294" s="60" t="s">
        <v>517</v>
      </c>
      <c r="G294" s="45">
        <v>29776.949999999997</v>
      </c>
      <c r="H294" s="46">
        <f>B294*G294</f>
        <v>29776.949999999997</v>
      </c>
      <c r="K294" s="49"/>
      <c r="L294" s="49"/>
    </row>
    <row r="295" spans="1:13" ht="15" x14ac:dyDescent="0.2">
      <c r="A295" s="40">
        <v>2</v>
      </c>
      <c r="B295" s="5">
        <v>1</v>
      </c>
      <c r="C295" s="6" t="s">
        <v>375</v>
      </c>
      <c r="D295" s="7" t="s">
        <v>376</v>
      </c>
      <c r="E295" s="59">
        <v>2</v>
      </c>
      <c r="F295" s="60" t="s">
        <v>480</v>
      </c>
      <c r="G295" s="45">
        <v>6133.732</v>
      </c>
      <c r="H295" s="46">
        <f>B295*G295</f>
        <v>6133.732</v>
      </c>
      <c r="K295" s="49"/>
      <c r="L295" s="49"/>
    </row>
    <row r="296" spans="1:13" ht="15" x14ac:dyDescent="0.2">
      <c r="A296" s="40">
        <v>3</v>
      </c>
      <c r="B296" s="5">
        <v>1</v>
      </c>
      <c r="C296" s="6" t="s">
        <v>377</v>
      </c>
      <c r="D296" s="7" t="s">
        <v>376</v>
      </c>
      <c r="E296" s="59">
        <v>2</v>
      </c>
      <c r="F296" s="60" t="s">
        <v>480</v>
      </c>
      <c r="G296" s="45">
        <v>5685.7609999999995</v>
      </c>
      <c r="H296" s="46">
        <f>B296*G296</f>
        <v>5685.7609999999995</v>
      </c>
      <c r="K296" s="49"/>
      <c r="L296" s="49"/>
    </row>
    <row r="297" spans="1:13" ht="15" x14ac:dyDescent="0.2">
      <c r="A297" s="40">
        <v>4</v>
      </c>
      <c r="B297" s="5">
        <v>1</v>
      </c>
      <c r="C297" s="6" t="s">
        <v>533</v>
      </c>
      <c r="D297" s="7" t="s">
        <v>378</v>
      </c>
      <c r="E297" s="59">
        <v>2</v>
      </c>
      <c r="F297" s="60" t="s">
        <v>515</v>
      </c>
      <c r="G297" s="45">
        <v>63799.47</v>
      </c>
      <c r="H297" s="46">
        <f>B297*G297</f>
        <v>63799.47</v>
      </c>
      <c r="K297" s="49"/>
      <c r="L297" s="49"/>
    </row>
    <row r="298" spans="1:13" ht="15" x14ac:dyDescent="0.2">
      <c r="A298" s="40">
        <v>5</v>
      </c>
      <c r="B298" s="5">
        <v>1</v>
      </c>
      <c r="C298" s="6" t="s">
        <v>532</v>
      </c>
      <c r="D298" s="7" t="s">
        <v>379</v>
      </c>
      <c r="E298" s="59">
        <v>1</v>
      </c>
      <c r="F298" s="60" t="s">
        <v>515</v>
      </c>
      <c r="G298" s="45">
        <v>13947.43</v>
      </c>
      <c r="H298" s="46">
        <f>B298*G298</f>
        <v>13947.43</v>
      </c>
      <c r="K298" s="49"/>
      <c r="L298" s="49"/>
    </row>
    <row r="299" spans="1:13" ht="15" x14ac:dyDescent="0.2">
      <c r="B299" s="8"/>
      <c r="C299" s="9"/>
      <c r="D299" s="10"/>
      <c r="E299" s="10"/>
      <c r="F299" s="10"/>
      <c r="G299" s="11"/>
      <c r="H299" s="52"/>
      <c r="L299" s="49"/>
    </row>
    <row r="301" spans="1:13" ht="15" x14ac:dyDescent="0.25">
      <c r="G301" s="27" t="s">
        <v>158</v>
      </c>
      <c r="H301" s="47">
        <f>SUM(H7:H85,H90:H133,H138:H200,H205:H214,H219:H270,H275:H279,H284:H289,H294:H298)</f>
        <v>744552.60449999978</v>
      </c>
      <c r="I301" s="49"/>
      <c r="K301" s="49"/>
      <c r="L301" s="49"/>
      <c r="M301" s="49"/>
    </row>
    <row r="304" spans="1:13" ht="15" x14ac:dyDescent="0.25">
      <c r="A304" s="37"/>
      <c r="B304" s="38" t="s">
        <v>524</v>
      </c>
      <c r="C304" s="31"/>
      <c r="D304" s="31"/>
      <c r="E304" s="31"/>
      <c r="F304" s="31"/>
      <c r="G304" s="31"/>
      <c r="H304" s="31"/>
    </row>
    <row r="305" spans="1:12" ht="18.75" x14ac:dyDescent="0.3">
      <c r="C305" s="4"/>
      <c r="D305" s="30" t="s">
        <v>165</v>
      </c>
      <c r="E305" s="30"/>
      <c r="F305" s="30"/>
      <c r="G305" s="4"/>
      <c r="H305" s="4"/>
      <c r="I305" s="4"/>
    </row>
    <row r="306" spans="1:12" ht="15" x14ac:dyDescent="0.25">
      <c r="B306" s="29"/>
      <c r="C306" s="4"/>
      <c r="D306" s="32" t="s">
        <v>380</v>
      </c>
      <c r="E306" s="32"/>
      <c r="F306" s="32"/>
      <c r="G306" s="4"/>
      <c r="H306" s="4"/>
      <c r="I306" s="4"/>
    </row>
    <row r="307" spans="1:12" ht="30" x14ac:dyDescent="0.2">
      <c r="A307" s="36" t="s">
        <v>0</v>
      </c>
      <c r="B307" s="15" t="s">
        <v>1</v>
      </c>
      <c r="C307" s="16" t="s">
        <v>2</v>
      </c>
      <c r="D307" s="16" t="s">
        <v>162</v>
      </c>
      <c r="E307" s="16"/>
      <c r="F307" s="16"/>
      <c r="G307" s="16" t="s">
        <v>163</v>
      </c>
      <c r="H307" s="16" t="s">
        <v>164</v>
      </c>
    </row>
    <row r="308" spans="1:12" ht="15" x14ac:dyDescent="0.25">
      <c r="A308" s="40">
        <v>1</v>
      </c>
      <c r="B308" s="40">
        <v>4</v>
      </c>
      <c r="C308" s="41" t="s">
        <v>3</v>
      </c>
      <c r="D308" s="41" t="s">
        <v>4</v>
      </c>
      <c r="E308" s="40">
        <v>1</v>
      </c>
      <c r="F308" s="60" t="s">
        <v>527</v>
      </c>
      <c r="G308" s="42">
        <v>1639.4399999999998</v>
      </c>
      <c r="H308" s="43">
        <f>B308*G308</f>
        <v>6557.7599999999993</v>
      </c>
      <c r="K308" s="49"/>
      <c r="L308" s="49"/>
    </row>
    <row r="309" spans="1:12" ht="15" x14ac:dyDescent="0.25">
      <c r="A309" s="40">
        <v>2</v>
      </c>
      <c r="B309" s="40">
        <v>4</v>
      </c>
      <c r="C309" s="41" t="s">
        <v>5</v>
      </c>
      <c r="D309" s="41" t="s">
        <v>6</v>
      </c>
      <c r="E309" s="40">
        <v>1</v>
      </c>
      <c r="F309" s="60" t="s">
        <v>527</v>
      </c>
      <c r="G309" s="42">
        <v>1639.4399999999998</v>
      </c>
      <c r="H309" s="43">
        <f t="shared" ref="H309:H327" si="8">B309*G309</f>
        <v>6557.7599999999993</v>
      </c>
      <c r="K309" s="49"/>
      <c r="L309" s="49"/>
    </row>
    <row r="310" spans="1:12" ht="15" x14ac:dyDescent="0.25">
      <c r="A310" s="40">
        <v>3</v>
      </c>
      <c r="B310" s="40">
        <v>32</v>
      </c>
      <c r="C310" s="41" t="s">
        <v>7</v>
      </c>
      <c r="D310" s="41" t="s">
        <v>8</v>
      </c>
      <c r="E310" s="40">
        <v>2</v>
      </c>
      <c r="F310" s="60" t="s">
        <v>527</v>
      </c>
      <c r="G310" s="42">
        <v>147.56799999999998</v>
      </c>
      <c r="H310" s="43">
        <f t="shared" si="8"/>
        <v>4722.1759999999995</v>
      </c>
      <c r="K310" s="49"/>
      <c r="L310" s="49"/>
    </row>
    <row r="311" spans="1:12" ht="15" x14ac:dyDescent="0.25">
      <c r="A311" s="40">
        <v>4</v>
      </c>
      <c r="B311" s="40">
        <v>4</v>
      </c>
      <c r="C311" s="41" t="s">
        <v>9</v>
      </c>
      <c r="D311" s="41" t="s">
        <v>10</v>
      </c>
      <c r="E311" s="40">
        <v>2</v>
      </c>
      <c r="F311" s="60" t="s">
        <v>527</v>
      </c>
      <c r="G311" s="42">
        <v>2.1849999999999996</v>
      </c>
      <c r="H311" s="43">
        <f t="shared" si="8"/>
        <v>8.7399999999999984</v>
      </c>
      <c r="K311" s="49"/>
      <c r="L311" s="49"/>
    </row>
    <row r="312" spans="1:12" ht="15" x14ac:dyDescent="0.25">
      <c r="A312" s="40">
        <v>5</v>
      </c>
      <c r="B312" s="40">
        <v>16</v>
      </c>
      <c r="C312" s="41" t="s">
        <v>11</v>
      </c>
      <c r="D312" s="41" t="s">
        <v>12</v>
      </c>
      <c r="E312" s="40">
        <v>1</v>
      </c>
      <c r="F312" s="60" t="s">
        <v>527</v>
      </c>
      <c r="G312" s="42">
        <v>983.66399999999999</v>
      </c>
      <c r="H312" s="43">
        <f t="shared" si="8"/>
        <v>15738.624</v>
      </c>
      <c r="K312" s="49"/>
      <c r="L312" s="49"/>
    </row>
    <row r="313" spans="1:12" ht="15" x14ac:dyDescent="0.25">
      <c r="A313" s="40">
        <v>6</v>
      </c>
      <c r="B313" s="40">
        <v>16</v>
      </c>
      <c r="C313" s="41" t="s">
        <v>13</v>
      </c>
      <c r="D313" s="41" t="s">
        <v>14</v>
      </c>
      <c r="E313" s="40">
        <v>1</v>
      </c>
      <c r="F313" s="60" t="s">
        <v>527</v>
      </c>
      <c r="G313" s="42">
        <v>1038.3119999999999</v>
      </c>
      <c r="H313" s="43">
        <f t="shared" si="8"/>
        <v>16612.991999999998</v>
      </c>
      <c r="K313" s="49"/>
      <c r="L313" s="49"/>
    </row>
    <row r="314" spans="1:12" ht="15" x14ac:dyDescent="0.25">
      <c r="A314" s="40">
        <v>7</v>
      </c>
      <c r="B314" s="40">
        <v>4</v>
      </c>
      <c r="C314" s="41" t="s">
        <v>15</v>
      </c>
      <c r="D314" s="41" t="s">
        <v>16</v>
      </c>
      <c r="E314" s="40">
        <v>2</v>
      </c>
      <c r="F314" s="60" t="s">
        <v>527</v>
      </c>
      <c r="G314" s="42">
        <v>54.647999999999996</v>
      </c>
      <c r="H314" s="43">
        <f t="shared" si="8"/>
        <v>218.59199999999998</v>
      </c>
      <c r="K314" s="49"/>
      <c r="L314" s="49"/>
    </row>
    <row r="315" spans="1:12" ht="15" x14ac:dyDescent="0.25">
      <c r="A315" s="40">
        <v>8</v>
      </c>
      <c r="B315" s="40">
        <v>8</v>
      </c>
      <c r="C315" s="41" t="s">
        <v>17</v>
      </c>
      <c r="D315" s="41" t="s">
        <v>18</v>
      </c>
      <c r="E315" s="40">
        <v>2</v>
      </c>
      <c r="F315" s="60" t="s">
        <v>527</v>
      </c>
      <c r="G315" s="42">
        <v>1912.6799999999998</v>
      </c>
      <c r="H315" s="43">
        <f t="shared" si="8"/>
        <v>15301.439999999999</v>
      </c>
      <c r="K315" s="49"/>
      <c r="L315" s="49"/>
    </row>
    <row r="316" spans="1:12" ht="15" x14ac:dyDescent="0.25">
      <c r="A316" s="40">
        <v>9</v>
      </c>
      <c r="B316" s="40">
        <v>32</v>
      </c>
      <c r="C316" s="41" t="s">
        <v>19</v>
      </c>
      <c r="D316" s="41" t="s">
        <v>20</v>
      </c>
      <c r="E316" s="40">
        <v>1</v>
      </c>
      <c r="F316" s="60" t="s">
        <v>527</v>
      </c>
      <c r="G316" s="42">
        <v>303.83</v>
      </c>
      <c r="H316" s="43">
        <f t="shared" si="8"/>
        <v>9722.56</v>
      </c>
      <c r="K316" s="49"/>
      <c r="L316" s="49"/>
    </row>
    <row r="317" spans="1:12" ht="15" x14ac:dyDescent="0.25">
      <c r="A317" s="40">
        <v>10</v>
      </c>
      <c r="B317" s="40">
        <v>32</v>
      </c>
      <c r="C317" s="41" t="s">
        <v>21</v>
      </c>
      <c r="D317" s="41" t="s">
        <v>22</v>
      </c>
      <c r="E317" s="40">
        <v>2</v>
      </c>
      <c r="F317" s="60" t="s">
        <v>527</v>
      </c>
      <c r="G317" s="42">
        <v>234.738</v>
      </c>
      <c r="H317" s="43">
        <f t="shared" si="8"/>
        <v>7511.616</v>
      </c>
      <c r="K317" s="49"/>
      <c r="L317" s="49"/>
    </row>
    <row r="318" spans="1:12" ht="15" x14ac:dyDescent="0.25">
      <c r="A318" s="40">
        <v>11</v>
      </c>
      <c r="B318" s="40">
        <v>32</v>
      </c>
      <c r="C318" s="41" t="s">
        <v>23</v>
      </c>
      <c r="D318" s="41" t="s">
        <v>24</v>
      </c>
      <c r="E318" s="40">
        <v>2</v>
      </c>
      <c r="F318" s="60" t="s">
        <v>527</v>
      </c>
      <c r="G318" s="42">
        <v>161.75899999999999</v>
      </c>
      <c r="H318" s="43">
        <f t="shared" si="8"/>
        <v>5176.2879999999996</v>
      </c>
      <c r="K318" s="49"/>
      <c r="L318" s="49"/>
    </row>
    <row r="319" spans="1:12" ht="15" x14ac:dyDescent="0.25">
      <c r="A319" s="40">
        <v>12</v>
      </c>
      <c r="B319" s="40">
        <v>8</v>
      </c>
      <c r="C319" s="41" t="s">
        <v>25</v>
      </c>
      <c r="D319" s="41" t="s">
        <v>26</v>
      </c>
      <c r="E319" s="40">
        <v>2</v>
      </c>
      <c r="F319" s="60" t="s">
        <v>527</v>
      </c>
      <c r="G319" s="42">
        <v>2.1849999999999996</v>
      </c>
      <c r="H319" s="43">
        <f t="shared" si="8"/>
        <v>17.479999999999997</v>
      </c>
      <c r="K319" s="49"/>
      <c r="L319" s="49"/>
    </row>
    <row r="320" spans="1:12" ht="15" x14ac:dyDescent="0.25">
      <c r="A320" s="40">
        <v>13</v>
      </c>
      <c r="B320" s="40">
        <v>8</v>
      </c>
      <c r="C320" s="41" t="s">
        <v>27</v>
      </c>
      <c r="D320" s="41" t="s">
        <v>28</v>
      </c>
      <c r="E320" s="40">
        <v>2</v>
      </c>
      <c r="F320" s="60" t="s">
        <v>527</v>
      </c>
      <c r="G320" s="42">
        <v>267.76599999999996</v>
      </c>
      <c r="H320" s="43">
        <f t="shared" si="8"/>
        <v>2142.1279999999997</v>
      </c>
      <c r="K320" s="49"/>
      <c r="L320" s="49"/>
    </row>
    <row r="321" spans="1:14" ht="15" x14ac:dyDescent="0.25">
      <c r="A321" s="40">
        <v>14</v>
      </c>
      <c r="B321" s="40">
        <v>8</v>
      </c>
      <c r="C321" s="41" t="s">
        <v>29</v>
      </c>
      <c r="D321" s="41" t="s">
        <v>30</v>
      </c>
      <c r="E321" s="40">
        <v>2</v>
      </c>
      <c r="F321" s="60" t="s">
        <v>527</v>
      </c>
      <c r="G321" s="42">
        <v>4.3699999999999992</v>
      </c>
      <c r="H321" s="43">
        <f t="shared" si="8"/>
        <v>34.959999999999994</v>
      </c>
      <c r="K321" s="49"/>
      <c r="L321" s="49"/>
    </row>
    <row r="322" spans="1:14" ht="15" x14ac:dyDescent="0.25">
      <c r="A322" s="40">
        <v>15</v>
      </c>
      <c r="B322" s="40">
        <v>4</v>
      </c>
      <c r="C322" s="41" t="s">
        <v>31</v>
      </c>
      <c r="D322" s="41" t="s">
        <v>32</v>
      </c>
      <c r="E322" s="40">
        <v>2</v>
      </c>
      <c r="F322" s="60" t="s">
        <v>527</v>
      </c>
      <c r="G322" s="42">
        <v>34.189499999999995</v>
      </c>
      <c r="H322" s="43">
        <f t="shared" si="8"/>
        <v>136.75799999999998</v>
      </c>
      <c r="K322" s="49"/>
      <c r="L322" s="49"/>
    </row>
    <row r="323" spans="1:14" ht="15" x14ac:dyDescent="0.25">
      <c r="A323" s="40">
        <v>16</v>
      </c>
      <c r="B323" s="40">
        <v>2</v>
      </c>
      <c r="C323" s="41" t="s">
        <v>33</v>
      </c>
      <c r="D323" s="41" t="s">
        <v>34</v>
      </c>
      <c r="E323" s="40" t="s">
        <v>529</v>
      </c>
      <c r="F323" s="60" t="s">
        <v>527</v>
      </c>
      <c r="G323" s="42">
        <v>231.71349999999998</v>
      </c>
      <c r="H323" s="43">
        <f t="shared" si="8"/>
        <v>463.42699999999996</v>
      </c>
      <c r="K323" s="49"/>
      <c r="L323" s="49"/>
    </row>
    <row r="324" spans="1:14" ht="15" x14ac:dyDescent="0.25">
      <c r="A324" s="40">
        <v>17</v>
      </c>
      <c r="B324" s="40">
        <v>2</v>
      </c>
      <c r="C324" s="41" t="s">
        <v>35</v>
      </c>
      <c r="D324" s="41" t="s">
        <v>36</v>
      </c>
      <c r="E324" s="40" t="s">
        <v>529</v>
      </c>
      <c r="F324" s="60" t="s">
        <v>527</v>
      </c>
      <c r="G324" s="42">
        <v>217.18899999999999</v>
      </c>
      <c r="H324" s="43">
        <f t="shared" si="8"/>
        <v>434.37799999999999</v>
      </c>
      <c r="K324" s="49"/>
      <c r="L324" s="49"/>
    </row>
    <row r="325" spans="1:14" ht="15" x14ac:dyDescent="0.25">
      <c r="A325" s="40">
        <v>18</v>
      </c>
      <c r="B325" s="40">
        <v>4</v>
      </c>
      <c r="C325" s="41" t="s">
        <v>37</v>
      </c>
      <c r="D325" s="41" t="s">
        <v>521</v>
      </c>
      <c r="E325" s="40">
        <v>1</v>
      </c>
      <c r="F325" s="60" t="s">
        <v>527</v>
      </c>
      <c r="G325" s="42">
        <v>6669.9999999999991</v>
      </c>
      <c r="H325" s="43">
        <f t="shared" si="8"/>
        <v>26679.999999999996</v>
      </c>
      <c r="K325" s="49"/>
      <c r="L325" s="49"/>
    </row>
    <row r="326" spans="1:14" ht="15" x14ac:dyDescent="0.25">
      <c r="A326" s="40">
        <v>19</v>
      </c>
      <c r="B326" s="40">
        <v>2</v>
      </c>
      <c r="C326" s="41" t="s">
        <v>38</v>
      </c>
      <c r="D326" s="41" t="s">
        <v>522</v>
      </c>
      <c r="E326" s="40">
        <v>1</v>
      </c>
      <c r="F326" s="60" t="s">
        <v>527</v>
      </c>
      <c r="G326" s="42">
        <v>727.91549999999995</v>
      </c>
      <c r="H326" s="43">
        <f t="shared" si="8"/>
        <v>1455.8309999999999</v>
      </c>
      <c r="K326" s="49"/>
      <c r="L326" s="49"/>
    </row>
    <row r="327" spans="1:14" ht="15" x14ac:dyDescent="0.25">
      <c r="A327" s="57">
        <v>20</v>
      </c>
      <c r="B327" s="40">
        <v>50</v>
      </c>
      <c r="C327" s="54" t="s">
        <v>385</v>
      </c>
      <c r="D327" s="55" t="s">
        <v>523</v>
      </c>
      <c r="E327" s="68">
        <v>2</v>
      </c>
      <c r="F327" s="60" t="s">
        <v>526</v>
      </c>
      <c r="G327" s="42">
        <v>307.05</v>
      </c>
      <c r="H327" s="56">
        <f t="shared" si="8"/>
        <v>15352.5</v>
      </c>
      <c r="K327" s="49"/>
      <c r="L327" s="49"/>
    </row>
    <row r="328" spans="1:14" ht="15" x14ac:dyDescent="0.25">
      <c r="F328" s="79" t="s">
        <v>528</v>
      </c>
      <c r="G328" s="1"/>
      <c r="H328" s="12"/>
      <c r="K328" s="49"/>
    </row>
    <row r="329" spans="1:14" ht="15" x14ac:dyDescent="0.25">
      <c r="C329" s="3"/>
      <c r="G329" s="25" t="s">
        <v>158</v>
      </c>
      <c r="H329" s="26">
        <f>SUM(H308:H327)</f>
        <v>134846.00999999998</v>
      </c>
      <c r="L329" s="49"/>
      <c r="N329" s="1"/>
    </row>
    <row r="333" spans="1:14" ht="18.75" x14ac:dyDescent="0.3">
      <c r="A333" s="37"/>
      <c r="B333" s="37"/>
      <c r="C333" s="34" t="s">
        <v>382</v>
      </c>
      <c r="D333" s="31"/>
      <c r="E333" s="31"/>
      <c r="F333" s="31"/>
      <c r="G333" s="31"/>
      <c r="H333" s="31"/>
    </row>
    <row r="334" spans="1:14" ht="18.75" x14ac:dyDescent="0.3">
      <c r="B334" s="33"/>
    </row>
    <row r="335" spans="1:14" ht="18.75" x14ac:dyDescent="0.3">
      <c r="B335" s="39"/>
      <c r="C335" s="13"/>
      <c r="D335" s="30" t="s">
        <v>383</v>
      </c>
      <c r="E335" s="30"/>
      <c r="F335" s="30"/>
    </row>
    <row r="336" spans="1:14" x14ac:dyDescent="0.2">
      <c r="D336" s="32" t="s">
        <v>384</v>
      </c>
      <c r="E336" s="32"/>
      <c r="F336" s="32"/>
    </row>
    <row r="337" spans="1:13" ht="30" x14ac:dyDescent="0.2">
      <c r="A337" s="36" t="s">
        <v>0</v>
      </c>
      <c r="B337" s="15" t="s">
        <v>1</v>
      </c>
      <c r="C337" s="16" t="s">
        <v>2</v>
      </c>
      <c r="D337" s="16" t="s">
        <v>162</v>
      </c>
      <c r="E337" s="16"/>
      <c r="F337" s="16"/>
      <c r="G337" s="16" t="s">
        <v>163</v>
      </c>
      <c r="H337" s="16" t="s">
        <v>164</v>
      </c>
    </row>
    <row r="338" spans="1:13" ht="15" x14ac:dyDescent="0.25">
      <c r="A338" s="40">
        <v>1</v>
      </c>
      <c r="B338" s="40">
        <v>1</v>
      </c>
      <c r="C338" s="44">
        <v>1000209</v>
      </c>
      <c r="D338" s="41" t="s">
        <v>39</v>
      </c>
      <c r="E338" s="40">
        <v>1</v>
      </c>
      <c r="F338" s="60" t="s">
        <v>525</v>
      </c>
      <c r="G338" s="42">
        <v>849.87759999999992</v>
      </c>
      <c r="H338" s="43">
        <f>B338*G338</f>
        <v>849.87759999999992</v>
      </c>
      <c r="J338" s="1"/>
      <c r="M338" s="1"/>
    </row>
    <row r="339" spans="1:13" ht="15" x14ac:dyDescent="0.25">
      <c r="A339" s="40">
        <v>2</v>
      </c>
      <c r="B339" s="40">
        <v>1</v>
      </c>
      <c r="C339" s="44">
        <v>1002985</v>
      </c>
      <c r="D339" s="41" t="s">
        <v>40</v>
      </c>
      <c r="E339" s="40">
        <v>1</v>
      </c>
      <c r="F339" s="60" t="s">
        <v>525</v>
      </c>
      <c r="G339" s="42">
        <v>100.77679999999999</v>
      </c>
      <c r="H339" s="43">
        <f t="shared" ref="H339:H361" si="9">B339*G339</f>
        <v>100.77679999999999</v>
      </c>
      <c r="J339" s="1"/>
      <c r="M339" s="1"/>
    </row>
    <row r="340" spans="1:13" ht="15" x14ac:dyDescent="0.25">
      <c r="A340" s="40">
        <v>3</v>
      </c>
      <c r="B340" s="40">
        <v>1</v>
      </c>
      <c r="C340" s="44">
        <v>1002997</v>
      </c>
      <c r="D340" s="41" t="s">
        <v>41</v>
      </c>
      <c r="E340" s="40">
        <v>1</v>
      </c>
      <c r="F340" s="60" t="s">
        <v>525</v>
      </c>
      <c r="G340" s="42">
        <v>1883.9392</v>
      </c>
      <c r="H340" s="43">
        <f t="shared" si="9"/>
        <v>1883.9392</v>
      </c>
      <c r="J340" s="1"/>
      <c r="M340" s="1"/>
    </row>
    <row r="341" spans="1:13" ht="15" x14ac:dyDescent="0.25">
      <c r="A341" s="40">
        <v>4</v>
      </c>
      <c r="B341" s="40">
        <v>1</v>
      </c>
      <c r="C341" s="44">
        <v>1001543</v>
      </c>
      <c r="D341" s="41" t="s">
        <v>42</v>
      </c>
      <c r="E341" s="40">
        <v>1</v>
      </c>
      <c r="F341" s="60" t="s">
        <v>525</v>
      </c>
      <c r="G341" s="42">
        <v>26.753599999999999</v>
      </c>
      <c r="H341" s="43">
        <f t="shared" si="9"/>
        <v>26.753599999999999</v>
      </c>
      <c r="J341" s="1"/>
      <c r="M341" s="1"/>
    </row>
    <row r="342" spans="1:13" ht="15" x14ac:dyDescent="0.25">
      <c r="A342" s="40">
        <v>5</v>
      </c>
      <c r="B342" s="40">
        <v>1</v>
      </c>
      <c r="C342" s="44" t="s">
        <v>43</v>
      </c>
      <c r="D342" s="41" t="s">
        <v>44</v>
      </c>
      <c r="E342" s="40">
        <v>1</v>
      </c>
      <c r="F342" s="60" t="s">
        <v>525</v>
      </c>
      <c r="G342" s="42">
        <v>135.33199999999999</v>
      </c>
      <c r="H342" s="43">
        <f t="shared" si="9"/>
        <v>135.33199999999999</v>
      </c>
      <c r="J342" s="1"/>
      <c r="M342" s="1"/>
    </row>
    <row r="343" spans="1:13" ht="15" x14ac:dyDescent="0.25">
      <c r="A343" s="40">
        <v>6</v>
      </c>
      <c r="B343" s="40">
        <v>1</v>
      </c>
      <c r="C343" s="44">
        <v>1002416</v>
      </c>
      <c r="D343" s="41" t="s">
        <v>45</v>
      </c>
      <c r="E343" s="40">
        <v>1</v>
      </c>
      <c r="F343" s="60" t="s">
        <v>525</v>
      </c>
      <c r="G343" s="42">
        <v>605.17599999999993</v>
      </c>
      <c r="H343" s="43">
        <f t="shared" si="9"/>
        <v>605.17599999999993</v>
      </c>
      <c r="J343" s="1"/>
      <c r="M343" s="1"/>
    </row>
    <row r="344" spans="1:13" ht="15" x14ac:dyDescent="0.25">
      <c r="A344" s="40">
        <v>7</v>
      </c>
      <c r="B344" s="40">
        <v>1</v>
      </c>
      <c r="C344" s="44">
        <v>1002414</v>
      </c>
      <c r="D344" s="41" t="s">
        <v>46</v>
      </c>
      <c r="E344" s="40">
        <v>1</v>
      </c>
      <c r="F344" s="60" t="s">
        <v>525</v>
      </c>
      <c r="G344" s="42">
        <v>513.08400000000006</v>
      </c>
      <c r="H344" s="43">
        <f t="shared" si="9"/>
        <v>513.08400000000006</v>
      </c>
      <c r="J344" s="1"/>
      <c r="M344" s="1"/>
    </row>
    <row r="345" spans="1:13" ht="15" x14ac:dyDescent="0.25">
      <c r="A345" s="40">
        <v>8</v>
      </c>
      <c r="B345" s="40">
        <v>1</v>
      </c>
      <c r="C345" s="44">
        <v>1002415</v>
      </c>
      <c r="D345" s="41" t="s">
        <v>47</v>
      </c>
      <c r="E345" s="40">
        <v>1</v>
      </c>
      <c r="F345" s="60" t="s">
        <v>525</v>
      </c>
      <c r="G345" s="42">
        <v>605.17599999999993</v>
      </c>
      <c r="H345" s="43">
        <f t="shared" si="9"/>
        <v>605.17599999999993</v>
      </c>
      <c r="J345" s="1"/>
      <c r="M345" s="1"/>
    </row>
    <row r="346" spans="1:13" ht="15" x14ac:dyDescent="0.25">
      <c r="A346" s="40">
        <v>9</v>
      </c>
      <c r="B346" s="40">
        <v>1</v>
      </c>
      <c r="C346" s="44">
        <v>1003084</v>
      </c>
      <c r="D346" s="41" t="s">
        <v>48</v>
      </c>
      <c r="E346" s="40">
        <v>1</v>
      </c>
      <c r="F346" s="60" t="s">
        <v>525</v>
      </c>
      <c r="G346" s="42">
        <v>118.40399999999998</v>
      </c>
      <c r="H346" s="43">
        <f t="shared" si="9"/>
        <v>118.40399999999998</v>
      </c>
      <c r="J346" s="1"/>
      <c r="M346" s="1"/>
    </row>
    <row r="347" spans="1:13" ht="15" x14ac:dyDescent="0.25">
      <c r="A347" s="40">
        <v>10</v>
      </c>
      <c r="B347" s="40">
        <v>1</v>
      </c>
      <c r="C347" s="44">
        <v>1003639</v>
      </c>
      <c r="D347" s="41" t="s">
        <v>49</v>
      </c>
      <c r="E347" s="40">
        <v>1</v>
      </c>
      <c r="F347" s="60" t="s">
        <v>525</v>
      </c>
      <c r="G347" s="42">
        <v>82.395200000000003</v>
      </c>
      <c r="H347" s="43">
        <f t="shared" si="9"/>
        <v>82.395200000000003</v>
      </c>
      <c r="J347" s="1"/>
      <c r="M347" s="1"/>
    </row>
    <row r="348" spans="1:13" ht="15" x14ac:dyDescent="0.25">
      <c r="A348" s="40">
        <v>11</v>
      </c>
      <c r="B348" s="40">
        <v>1</v>
      </c>
      <c r="C348" s="44">
        <v>1000053</v>
      </c>
      <c r="D348" s="41" t="s">
        <v>50</v>
      </c>
      <c r="E348" s="40">
        <v>1</v>
      </c>
      <c r="F348" s="60" t="s">
        <v>525</v>
      </c>
      <c r="G348" s="42">
        <v>78.807199999999995</v>
      </c>
      <c r="H348" s="43">
        <f t="shared" si="9"/>
        <v>78.807199999999995</v>
      </c>
      <c r="J348" s="1"/>
      <c r="M348" s="1"/>
    </row>
    <row r="349" spans="1:13" ht="15" x14ac:dyDescent="0.25">
      <c r="A349" s="40">
        <v>12</v>
      </c>
      <c r="B349" s="40">
        <v>1</v>
      </c>
      <c r="C349" s="44">
        <v>1000049</v>
      </c>
      <c r="D349" s="41" t="s">
        <v>50</v>
      </c>
      <c r="E349" s="40">
        <v>1</v>
      </c>
      <c r="F349" s="60" t="s">
        <v>525</v>
      </c>
      <c r="G349" s="42">
        <v>70.508799999999994</v>
      </c>
      <c r="H349" s="43">
        <f t="shared" si="9"/>
        <v>70.508799999999994</v>
      </c>
      <c r="J349" s="1"/>
      <c r="M349" s="1"/>
    </row>
    <row r="350" spans="1:13" ht="15" x14ac:dyDescent="0.25">
      <c r="A350" s="40">
        <v>13</v>
      </c>
      <c r="B350" s="40">
        <v>1</v>
      </c>
      <c r="C350" s="44">
        <v>1000052</v>
      </c>
      <c r="D350" s="41" t="s">
        <v>50</v>
      </c>
      <c r="E350" s="40">
        <v>1</v>
      </c>
      <c r="F350" s="60" t="s">
        <v>525</v>
      </c>
      <c r="G350" s="42">
        <v>70.508799999999994</v>
      </c>
      <c r="H350" s="43">
        <f t="shared" si="9"/>
        <v>70.508799999999994</v>
      </c>
      <c r="J350" s="1"/>
      <c r="M350" s="1"/>
    </row>
    <row r="351" spans="1:13" ht="15" x14ac:dyDescent="0.25">
      <c r="A351" s="40">
        <v>14</v>
      </c>
      <c r="B351" s="40">
        <v>1</v>
      </c>
      <c r="C351" s="44">
        <v>1000055</v>
      </c>
      <c r="D351" s="41" t="s">
        <v>51</v>
      </c>
      <c r="E351" s="40">
        <v>1</v>
      </c>
      <c r="F351" s="60" t="s">
        <v>525</v>
      </c>
      <c r="G351" s="42">
        <v>20.755199999999995</v>
      </c>
      <c r="H351" s="43">
        <f t="shared" si="9"/>
        <v>20.755199999999995</v>
      </c>
      <c r="J351" s="1"/>
      <c r="M351" s="1"/>
    </row>
    <row r="352" spans="1:13" ht="15" x14ac:dyDescent="0.25">
      <c r="A352" s="40">
        <v>15</v>
      </c>
      <c r="B352" s="40">
        <v>1</v>
      </c>
      <c r="C352" s="44">
        <v>1000028</v>
      </c>
      <c r="D352" s="41" t="s">
        <v>52</v>
      </c>
      <c r="E352" s="40">
        <v>1</v>
      </c>
      <c r="F352" s="60" t="s">
        <v>525</v>
      </c>
      <c r="G352" s="42">
        <v>30.635999999999999</v>
      </c>
      <c r="H352" s="43">
        <f t="shared" si="9"/>
        <v>30.635999999999999</v>
      </c>
      <c r="J352" s="1"/>
      <c r="M352" s="1"/>
    </row>
    <row r="353" spans="1:13" ht="15" x14ac:dyDescent="0.25">
      <c r="A353" s="40">
        <v>16</v>
      </c>
      <c r="B353" s="40">
        <v>1</v>
      </c>
      <c r="C353" s="44">
        <v>1003640</v>
      </c>
      <c r="D353" s="41" t="s">
        <v>53</v>
      </c>
      <c r="E353" s="40">
        <v>1</v>
      </c>
      <c r="F353" s="60" t="s">
        <v>525</v>
      </c>
      <c r="G353" s="42">
        <v>115.3128</v>
      </c>
      <c r="H353" s="43">
        <f t="shared" si="9"/>
        <v>115.3128</v>
      </c>
      <c r="J353" s="1"/>
      <c r="M353" s="1"/>
    </row>
    <row r="354" spans="1:13" ht="15" x14ac:dyDescent="0.25">
      <c r="A354" s="40">
        <v>17</v>
      </c>
      <c r="B354" s="40">
        <v>1</v>
      </c>
      <c r="C354" s="44">
        <v>1003641</v>
      </c>
      <c r="D354" s="41" t="s">
        <v>54</v>
      </c>
      <c r="E354" s="40">
        <v>1</v>
      </c>
      <c r="F354" s="60" t="s">
        <v>525</v>
      </c>
      <c r="G354" s="42">
        <v>76.139200000000002</v>
      </c>
      <c r="H354" s="43">
        <f t="shared" si="9"/>
        <v>76.139200000000002</v>
      </c>
      <c r="J354" s="1"/>
      <c r="M354" s="1"/>
    </row>
    <row r="355" spans="1:13" ht="15" x14ac:dyDescent="0.25">
      <c r="A355" s="40">
        <v>18</v>
      </c>
      <c r="B355" s="40">
        <v>1</v>
      </c>
      <c r="C355" s="44">
        <v>1003642</v>
      </c>
      <c r="D355" s="41" t="s">
        <v>55</v>
      </c>
      <c r="E355" s="40">
        <v>1</v>
      </c>
      <c r="F355" s="60" t="s">
        <v>525</v>
      </c>
      <c r="G355" s="42">
        <v>76.139200000000002</v>
      </c>
      <c r="H355" s="43">
        <f t="shared" si="9"/>
        <v>76.139200000000002</v>
      </c>
      <c r="J355" s="1"/>
      <c r="M355" s="1"/>
    </row>
    <row r="356" spans="1:13" ht="15" x14ac:dyDescent="0.25">
      <c r="A356" s="40">
        <v>19</v>
      </c>
      <c r="B356" s="40">
        <v>1</v>
      </c>
      <c r="C356" s="44">
        <v>1003643</v>
      </c>
      <c r="D356" s="41" t="s">
        <v>56</v>
      </c>
      <c r="E356" s="40">
        <v>1</v>
      </c>
      <c r="F356" s="60" t="s">
        <v>525</v>
      </c>
      <c r="G356" s="42">
        <v>51.887999999999998</v>
      </c>
      <c r="H356" s="43">
        <f t="shared" si="9"/>
        <v>51.887999999999998</v>
      </c>
      <c r="J356" s="1"/>
      <c r="M356" s="1"/>
    </row>
    <row r="357" spans="1:13" ht="15" x14ac:dyDescent="0.25">
      <c r="A357" s="40">
        <v>20</v>
      </c>
      <c r="B357" s="40">
        <v>1</v>
      </c>
      <c r="C357" s="44">
        <v>1002074</v>
      </c>
      <c r="D357" s="41" t="s">
        <v>57</v>
      </c>
      <c r="E357" s="40">
        <v>1</v>
      </c>
      <c r="F357" s="60" t="s">
        <v>525</v>
      </c>
      <c r="G357" s="42">
        <v>122.58080000000001</v>
      </c>
      <c r="H357" s="43">
        <f t="shared" si="9"/>
        <v>122.58080000000001</v>
      </c>
      <c r="J357" s="1"/>
      <c r="M357" s="1"/>
    </row>
    <row r="358" spans="1:13" ht="15" x14ac:dyDescent="0.25">
      <c r="A358" s="40">
        <v>21</v>
      </c>
      <c r="B358" s="40">
        <v>1</v>
      </c>
      <c r="C358" s="44">
        <v>1003594</v>
      </c>
      <c r="D358" s="41" t="s">
        <v>58</v>
      </c>
      <c r="E358" s="40">
        <v>1</v>
      </c>
      <c r="F358" s="60" t="s">
        <v>525</v>
      </c>
      <c r="G358" s="42">
        <v>8.74</v>
      </c>
      <c r="H358" s="43">
        <f t="shared" si="9"/>
        <v>8.74</v>
      </c>
      <c r="J358" s="1"/>
      <c r="M358" s="1"/>
    </row>
    <row r="359" spans="1:13" ht="15" x14ac:dyDescent="0.25">
      <c r="A359" s="40">
        <v>22</v>
      </c>
      <c r="B359" s="40">
        <v>1</v>
      </c>
      <c r="C359" s="44">
        <v>1003595</v>
      </c>
      <c r="D359" s="41" t="s">
        <v>59</v>
      </c>
      <c r="E359" s="40">
        <v>1</v>
      </c>
      <c r="F359" s="60" t="s">
        <v>525</v>
      </c>
      <c r="G359" s="42">
        <v>5.7591999999999999</v>
      </c>
      <c r="H359" s="43">
        <f t="shared" si="9"/>
        <v>5.7591999999999999</v>
      </c>
      <c r="J359" s="1"/>
      <c r="M359" s="1"/>
    </row>
    <row r="360" spans="1:13" ht="15" x14ac:dyDescent="0.25">
      <c r="A360" s="40">
        <v>23</v>
      </c>
      <c r="B360" s="40">
        <v>1</v>
      </c>
      <c r="C360" s="44">
        <v>1002488</v>
      </c>
      <c r="D360" s="41" t="s">
        <v>60</v>
      </c>
      <c r="E360" s="40">
        <v>1</v>
      </c>
      <c r="F360" s="60" t="s">
        <v>525</v>
      </c>
      <c r="G360" s="42">
        <v>95.716800000000006</v>
      </c>
      <c r="H360" s="43">
        <f t="shared" si="9"/>
        <v>95.716800000000006</v>
      </c>
      <c r="J360" s="1"/>
      <c r="M360" s="1"/>
    </row>
    <row r="361" spans="1:13" ht="15" x14ac:dyDescent="0.25">
      <c r="A361" s="40">
        <v>24</v>
      </c>
      <c r="B361" s="40">
        <v>1</v>
      </c>
      <c r="C361" s="44">
        <v>1002493</v>
      </c>
      <c r="D361" s="41" t="s">
        <v>61</v>
      </c>
      <c r="E361" s="40">
        <v>1</v>
      </c>
      <c r="F361" s="60" t="s">
        <v>525</v>
      </c>
      <c r="G361" s="42">
        <v>365.00080000000003</v>
      </c>
      <c r="H361" s="43">
        <f t="shared" si="9"/>
        <v>365.00080000000003</v>
      </c>
      <c r="J361" s="1"/>
      <c r="M361" s="1"/>
    </row>
    <row r="362" spans="1:13" x14ac:dyDescent="0.2">
      <c r="J362" s="1"/>
    </row>
    <row r="363" spans="1:13" ht="15" x14ac:dyDescent="0.25">
      <c r="G363" s="27" t="s">
        <v>158</v>
      </c>
      <c r="H363" s="26">
        <f>SUM(H338:H361)</f>
        <v>6109.4071999999978</v>
      </c>
      <c r="J363" s="1"/>
      <c r="K363" s="2"/>
      <c r="M363" s="1"/>
    </row>
  </sheetData>
  <mergeCells count="17">
    <mergeCell ref="B281:H281"/>
    <mergeCell ref="B282:H282"/>
    <mergeCell ref="B291:H291"/>
    <mergeCell ref="B292:H292"/>
    <mergeCell ref="B202:H202"/>
    <mergeCell ref="B203:H203"/>
    <mergeCell ref="B216:H216"/>
    <mergeCell ref="B217:H217"/>
    <mergeCell ref="B272:H272"/>
    <mergeCell ref="B273:H273"/>
    <mergeCell ref="G1:H1"/>
    <mergeCell ref="B136:H136"/>
    <mergeCell ref="B4:H4"/>
    <mergeCell ref="B5:H5"/>
    <mergeCell ref="B87:H87"/>
    <mergeCell ref="B88:H88"/>
    <mergeCell ref="B135:H135"/>
  </mergeCells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Commisioning Spares</vt:lpstr>
      <vt:lpstr>2 Yr Ops and Capital Spares</vt:lpstr>
    </vt:vector>
  </TitlesOfParts>
  <Company>SkabelonDesign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Christie</dc:creator>
  <cp:lastModifiedBy>Solbakken, Erland</cp:lastModifiedBy>
  <cp:lastPrinted>2013-02-18T09:13:00Z</cp:lastPrinted>
  <dcterms:created xsi:type="dcterms:W3CDTF">2012-02-15T11:49:44Z</dcterms:created>
  <dcterms:modified xsi:type="dcterms:W3CDTF">2016-11-09T13:13:03Z</dcterms:modified>
</cp:coreProperties>
</file>