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25785" windowHeight="13980" tabRatio="477"/>
  </bookViews>
  <sheets>
    <sheet name="Available" sheetId="1" r:id="rId1"/>
    <sheet name="Sheet1" sheetId="2" r:id="rId2"/>
  </sheets>
  <definedNames>
    <definedName name="_xlnm._FilterDatabase" localSheetId="0" hidden="1">Available!$A$1:$H$1</definedName>
    <definedName name="_xlnm.Print_Area" localSheetId="0">Available!$A$1:$K$9</definedName>
    <definedName name="_xlnm.Print_Titles" localSheetId="0">Available!$1:$1</definedName>
    <definedName name="Product_Image">Available!$A$2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/>
  <c r="F6"/>
  <c r="F2"/>
  <c r="F3"/>
  <c r="F5"/>
  <c r="F7"/>
  <c r="G4"/>
  <c r="J4"/>
  <c r="G5"/>
  <c r="J5"/>
  <c r="G6"/>
  <c r="J6"/>
  <c r="G3"/>
  <c r="J3"/>
  <c r="G2"/>
  <c r="J2"/>
  <c r="J7"/>
  <c r="G7"/>
</calcChain>
</file>

<file path=xl/sharedStrings.xml><?xml version="1.0" encoding="utf-8"?>
<sst xmlns="http://schemas.openxmlformats.org/spreadsheetml/2006/main" count="26" uniqueCount="21">
  <si>
    <t>Short Description, Size &amp; Brand</t>
  </si>
  <si>
    <t>Qty Available (Units)</t>
  </si>
  <si>
    <t>Location of Stock</t>
  </si>
  <si>
    <t>Quantity Per Carton</t>
  </si>
  <si>
    <t>Ctns Per Pallet</t>
  </si>
  <si>
    <t>No. of Pallets</t>
  </si>
  <si>
    <t>Melbourne</t>
  </si>
  <si>
    <t>Product Name and Image</t>
  </si>
  <si>
    <t>Early to Mid June 2021</t>
  </si>
  <si>
    <t>Early to Late June 2021</t>
  </si>
  <si>
    <t>Early July 2021</t>
  </si>
  <si>
    <t>Late June to Early July 2021</t>
  </si>
  <si>
    <t>Best Before Date</t>
  </si>
  <si>
    <t>Bellamy's Organic 125g Organic Pumpkin Cereal</t>
  </si>
  <si>
    <t>Bellamy's Organic 125g Organic Baby Rice with GOS</t>
  </si>
  <si>
    <t>Bellamy's Organic 125g Organic Baby Porridge</t>
  </si>
  <si>
    <t>Bellamy's Organic 125g Organic Apple and Cinnamon Baby Porridge</t>
  </si>
  <si>
    <t>Bellamy's Organic 125g Organic Milk &amp; Vanilla Baby Rice</t>
  </si>
  <si>
    <t>Reccomended Retail Price (Aust.)</t>
  </si>
  <si>
    <t>Normal Wholesale Cost per Unit (Aust)</t>
  </si>
  <si>
    <t>Total Wholesale Value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</si>
</sst>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_-;\-* #,##0_-;_-* &quot;-&quot;??_-;_-@_-"/>
  </numFmts>
  <fonts count="1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rgb="FF9C5700"/>
      <name val="Arial"/>
      <family val="2"/>
      <scheme val="minor"/>
    </font>
    <font>
      <sz val="10"/>
      <name val="Arial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indexed="12"/>
      <name val="Arial"/>
      <family val="2"/>
      <scheme val="minor"/>
    </font>
    <font>
      <sz val="10"/>
      <color rgb="FF9C57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6" fontId="6" fillId="0" borderId="0" xfId="4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6" fontId="7" fillId="0" borderId="0" xfId="4" applyFont="1" applyBorder="1" applyAlignment="1">
      <alignment horizontal="center" vertical="center"/>
    </xf>
    <xf numFmtId="167" fontId="6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2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4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4" builtinId="4"/>
    <cellStyle name="Hyperlink" xfId="2" builtinId="8"/>
    <cellStyle name="Normal" xfId="0" builtinId="0"/>
    <cellStyle name="ניטראלי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590675" y="838200"/>
          <a:ext cx="13058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en-US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647700</xdr:colOff>
      <xdr:row>1</xdr:row>
      <xdr:rowOff>0</xdr:rowOff>
    </xdr:from>
    <xdr:to>
      <xdr:col>7</xdr:col>
      <xdr:colOff>133350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438900" y="1581150"/>
          <a:ext cx="156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u="none" strike="noStrike" baseline="0">
              <a:solidFill>
                <a:srgbClr val="FF0000"/>
              </a:solidFill>
              <a:latin typeface="Arial"/>
              <a:cs typeface="Arial"/>
            </a:rPr>
            <a:t>EXAMPLE</a:t>
          </a:r>
        </a:p>
      </xdr:txBody>
    </xdr:sp>
    <xdr:clientData/>
  </xdr:twoCellAnchor>
  <xdr:twoCellAnchor editAs="oneCell">
    <xdr:from>
      <xdr:col>0</xdr:col>
      <xdr:colOff>715993</xdr:colOff>
      <xdr:row>2</xdr:row>
      <xdr:rowOff>28832</xdr:rowOff>
    </xdr:from>
    <xdr:to>
      <xdr:col>0</xdr:col>
      <xdr:colOff>2036687</xdr:colOff>
      <xdr:row>2</xdr:row>
      <xdr:rowOff>1899334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996397C0-C1DA-4CD1-9516-D2FB87BCD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715993" y="2732118"/>
          <a:ext cx="1320694" cy="1870502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231321</xdr:colOff>
      <xdr:row>2</xdr:row>
      <xdr:rowOff>1912861</xdr:rowOff>
    </xdr:from>
    <xdr:to>
      <xdr:col>0</xdr:col>
      <xdr:colOff>2406810</xdr:colOff>
      <xdr:row>4</xdr:row>
      <xdr:rowOff>94163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E00CDFA-F540-4FEA-96C7-D76E6644B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31321" y="4616147"/>
          <a:ext cx="2175489" cy="2100159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338667</xdr:colOff>
      <xdr:row>3</xdr:row>
      <xdr:rowOff>1906188</xdr:rowOff>
    </xdr:from>
    <xdr:to>
      <xdr:col>0</xdr:col>
      <xdr:colOff>2326685</xdr:colOff>
      <xdr:row>5</xdr:row>
      <xdr:rowOff>13609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AEB1D05-48F1-4F75-A8AA-27B84A879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338667" y="6568902"/>
          <a:ext cx="1988018" cy="20262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110128</xdr:rowOff>
    </xdr:from>
    <xdr:to>
      <xdr:col>0</xdr:col>
      <xdr:colOff>1905000</xdr:colOff>
      <xdr:row>2</xdr:row>
      <xdr:rowOff>51617</xdr:rowOff>
    </xdr:to>
    <xdr:pic>
      <xdr:nvPicPr>
        <xdr:cNvPr id="9" name="Picture 8" descr="Bellamy's Organic Pumpkin Baby Rice with Prebiotic 125g">
          <a:extLst>
            <a:ext uri="{FF2B5EF4-FFF2-40B4-BE49-F238E27FC236}">
              <a16:creationId xmlns:a16="http://schemas.microsoft.com/office/drawing/2014/main" xmlns="" id="{C48F097A-60F1-4E74-8DC3-6B7B2528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853078"/>
          <a:ext cx="1905000" cy="1903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752781</xdr:colOff>
      <xdr:row>5</xdr:row>
      <xdr:rowOff>102508</xdr:rowOff>
    </xdr:from>
    <xdr:to>
      <xdr:col>0</xdr:col>
      <xdr:colOff>2033481</xdr:colOff>
      <xdr:row>5</xdr:row>
      <xdr:rowOff>1959428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AE56D37B-C024-4ADF-83A8-34458227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52781" y="8684079"/>
          <a:ext cx="1280700" cy="185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zoomScaleSheetLayoutView="8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ColWidth="9.140625" defaultRowHeight="12.75"/>
  <cols>
    <col min="1" max="1" width="41.28515625" style="2" customWidth="1"/>
    <col min="2" max="2" width="49.7109375" style="13" bestFit="1" customWidth="1"/>
    <col min="3" max="3" width="20.5703125" style="2" bestFit="1" customWidth="1"/>
    <col min="4" max="4" width="16" style="15" customWidth="1"/>
    <col min="5" max="5" width="12.85546875" style="15" customWidth="1"/>
    <col min="6" max="6" width="13.28515625" style="15" customWidth="1"/>
    <col min="7" max="7" width="12.42578125" style="15" bestFit="1" customWidth="1"/>
    <col min="8" max="8" width="11" style="25" customWidth="1"/>
    <col min="9" max="10" width="9.140625" style="25" customWidth="1"/>
    <col min="11" max="11" width="24.28515625" style="15" customWidth="1"/>
    <col min="12" max="16384" width="9.140625" style="2"/>
  </cols>
  <sheetData>
    <row r="1" spans="1:31" s="1" customFormat="1" ht="58.5" customHeight="1">
      <c r="A1" s="19" t="s">
        <v>7</v>
      </c>
      <c r="B1" s="20" t="s">
        <v>0</v>
      </c>
      <c r="C1" s="21" t="s">
        <v>12</v>
      </c>
      <c r="D1" s="21" t="s">
        <v>18</v>
      </c>
      <c r="E1" s="21" t="s">
        <v>19</v>
      </c>
      <c r="F1" s="21" t="s">
        <v>1</v>
      </c>
      <c r="G1" s="21" t="s">
        <v>20</v>
      </c>
      <c r="H1" s="23" t="s">
        <v>3</v>
      </c>
      <c r="I1" s="23" t="s">
        <v>4</v>
      </c>
      <c r="J1" s="23" t="s">
        <v>5</v>
      </c>
      <c r="K1" s="21" t="s">
        <v>2</v>
      </c>
    </row>
    <row r="2" spans="1:31" s="11" customFormat="1" ht="154.5" customHeight="1">
      <c r="A2" s="2"/>
      <c r="B2" s="3" t="s">
        <v>13</v>
      </c>
      <c r="C2" s="4" t="s">
        <v>11</v>
      </c>
      <c r="D2" s="5">
        <v>4.25</v>
      </c>
      <c r="E2" s="6">
        <v>3.09</v>
      </c>
      <c r="F2" s="7">
        <f>1280*7*6</f>
        <v>53760</v>
      </c>
      <c r="G2" s="8">
        <f>F2*E2</f>
        <v>166118.39999999999</v>
      </c>
      <c r="H2" s="24">
        <v>6</v>
      </c>
      <c r="I2" s="24">
        <v>128</v>
      </c>
      <c r="J2" s="24">
        <f>(F2/H2)/I2</f>
        <v>70</v>
      </c>
      <c r="K2" s="10" t="s">
        <v>6</v>
      </c>
      <c r="M2" s="2"/>
      <c r="P2" s="22"/>
    </row>
    <row r="3" spans="1:31" s="11" customFormat="1" ht="154.5" customHeight="1">
      <c r="A3" s="2"/>
      <c r="B3" s="3" t="s">
        <v>14</v>
      </c>
      <c r="C3" s="4" t="s">
        <v>10</v>
      </c>
      <c r="D3" s="5">
        <v>4.25</v>
      </c>
      <c r="E3" s="6">
        <v>3.09</v>
      </c>
      <c r="F3" s="7">
        <f>1280*3*6</f>
        <v>23040</v>
      </c>
      <c r="G3" s="8">
        <f>F3*E3</f>
        <v>71193.599999999991</v>
      </c>
      <c r="H3" s="24">
        <v>6</v>
      </c>
      <c r="I3" s="24">
        <v>128</v>
      </c>
      <c r="J3" s="24">
        <f>(F3/H3)/I3</f>
        <v>30</v>
      </c>
      <c r="K3" s="10" t="s">
        <v>6</v>
      </c>
      <c r="P3" s="2"/>
      <c r="W3" s="2"/>
    </row>
    <row r="4" spans="1:31" s="11" customFormat="1" ht="154.5" customHeight="1">
      <c r="A4" s="2"/>
      <c r="B4" s="3" t="s">
        <v>15</v>
      </c>
      <c r="C4" s="4" t="s">
        <v>9</v>
      </c>
      <c r="D4" s="5">
        <v>4.25</v>
      </c>
      <c r="E4" s="6">
        <v>3.09</v>
      </c>
      <c r="F4" s="7">
        <f>1280*13*6</f>
        <v>99840</v>
      </c>
      <c r="G4" s="8">
        <f>F4*E4</f>
        <v>308505.59999999998</v>
      </c>
      <c r="H4" s="24">
        <v>6</v>
      </c>
      <c r="I4" s="24">
        <v>128</v>
      </c>
      <c r="J4" s="24">
        <f>(F4/H4)/I4</f>
        <v>130</v>
      </c>
      <c r="K4" s="10" t="s">
        <v>6</v>
      </c>
    </row>
    <row r="5" spans="1:31" s="11" customFormat="1" ht="154.5" customHeight="1">
      <c r="A5" s="2"/>
      <c r="B5" s="3" t="s">
        <v>16</v>
      </c>
      <c r="C5" s="4" t="s">
        <v>8</v>
      </c>
      <c r="D5" s="5">
        <v>4.25</v>
      </c>
      <c r="E5" s="6">
        <v>3.09</v>
      </c>
      <c r="F5" s="7">
        <f>1280*11*6</f>
        <v>84480</v>
      </c>
      <c r="G5" s="8">
        <f>F5*E5</f>
        <v>261043.19999999998</v>
      </c>
      <c r="H5" s="24">
        <v>6</v>
      </c>
      <c r="I5" s="24">
        <v>128</v>
      </c>
      <c r="J5" s="24">
        <f>(F5/H5)/I5</f>
        <v>110</v>
      </c>
      <c r="K5" s="10" t="s">
        <v>6</v>
      </c>
      <c r="AE5" s="2"/>
    </row>
    <row r="6" spans="1:31" s="11" customFormat="1" ht="154.5" customHeight="1">
      <c r="A6" s="2"/>
      <c r="B6" s="3" t="s">
        <v>17</v>
      </c>
      <c r="C6" s="4" t="s">
        <v>9</v>
      </c>
      <c r="D6" s="5">
        <v>4.25</v>
      </c>
      <c r="E6" s="6">
        <v>3.09</v>
      </c>
      <c r="F6" s="7">
        <f>1280*14*6</f>
        <v>107520</v>
      </c>
      <c r="G6" s="8">
        <f>F6*E6</f>
        <v>332236.79999999999</v>
      </c>
      <c r="H6" s="24">
        <v>6</v>
      </c>
      <c r="I6" s="24">
        <v>128</v>
      </c>
      <c r="J6" s="24">
        <f>(F6/H6)/I6</f>
        <v>140</v>
      </c>
      <c r="K6" s="10" t="s">
        <v>6</v>
      </c>
    </row>
    <row r="7" spans="1:31" s="11" customFormat="1" ht="68.25" customHeight="1">
      <c r="A7" s="2"/>
      <c r="B7" s="3"/>
      <c r="C7" s="4"/>
      <c r="D7" s="5"/>
      <c r="E7" s="9"/>
      <c r="F7" s="7">
        <f>SUM(F2:F6)</f>
        <v>368640</v>
      </c>
      <c r="G7" s="8">
        <f>SUM(G2:G6)</f>
        <v>1139097.5999999999</v>
      </c>
      <c r="H7" s="24"/>
      <c r="I7" s="24"/>
      <c r="J7" s="24">
        <f>SUM(J2:J6)</f>
        <v>480</v>
      </c>
      <c r="K7" s="10"/>
    </row>
    <row r="8" spans="1:31" s="11" customFormat="1" ht="42" customHeight="1">
      <c r="A8" s="12"/>
      <c r="B8" s="3"/>
      <c r="C8" s="1"/>
      <c r="D8" s="5"/>
      <c r="E8" s="7"/>
      <c r="F8" s="7"/>
      <c r="G8" s="7"/>
      <c r="H8" s="24"/>
      <c r="I8" s="24"/>
      <c r="J8" s="24"/>
      <c r="K8" s="10"/>
    </row>
    <row r="9" spans="1:31">
      <c r="F9" s="14"/>
      <c r="G9" s="14"/>
    </row>
    <row r="16" spans="1:31">
      <c r="K16" s="16"/>
    </row>
    <row r="17" spans="6:11">
      <c r="K17" s="17"/>
    </row>
    <row r="18" spans="6:11">
      <c r="K18" s="17"/>
    </row>
    <row r="25" spans="6:11">
      <c r="F25" s="18"/>
      <c r="G25" s="18"/>
    </row>
  </sheetData>
  <phoneticPr fontId="3" type="noConversion"/>
  <printOptions gridLines="1"/>
  <pageMargins left="0.27559055118110237" right="0.23622047244094491" top="0.47244094488188981" bottom="1.27" header="0.27559055118110237" footer="0.31"/>
  <pageSetup paperSize="9" scale="76" fitToHeight="0" orientation="landscape" horizontalDpi="4294967293" verticalDpi="4294967293" r:id="rId1"/>
  <headerFooter alignWithMargins="0">
    <oddHeader>&amp;L&amp;"Arial,Bold"&amp;F</oddHeader>
    <oddFooter>&amp;R&amp;8Page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60" zoomScaleSheetLayoutView="100"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9BDFED1465748B456A28857BFE6AB" ma:contentTypeVersion="11" ma:contentTypeDescription="Create a new document." ma:contentTypeScope="" ma:versionID="47f07680158c9dcc4f40ecd37cd938ca">
  <xsd:schema xmlns:xsd="http://www.w3.org/2001/XMLSchema" xmlns:xs="http://www.w3.org/2001/XMLSchema" xmlns:p="http://schemas.microsoft.com/office/2006/metadata/properties" xmlns:ns3="a996b884-5b26-496f-ab66-6f21c03b5753" xmlns:ns4="44955f84-81f9-4657-b401-bfa3aa5c9663" targetNamespace="http://schemas.microsoft.com/office/2006/metadata/properties" ma:root="true" ma:fieldsID="b9ee13e2078cf4a570c52f005b945867" ns3:_="" ns4:_="">
    <xsd:import namespace="a996b884-5b26-496f-ab66-6f21c03b5753"/>
    <xsd:import namespace="44955f84-81f9-4657-b401-bfa3aa5c96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6b884-5b26-496f-ab66-6f21c03b5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55f84-81f9-4657-b401-bfa3aa5c9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BFB797-2896-4068-B85A-0FE9824473F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996b884-5b26-496f-ab66-6f21c03b5753"/>
    <ds:schemaRef ds:uri="44955f84-81f9-4657-b401-bfa3aa5c966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DC50D8-F736-4866-8665-CFFBF74ECD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09E4F-E0E1-4404-9D4B-0BDF50A335E9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Available</vt:lpstr>
      <vt:lpstr>Sheet1</vt:lpstr>
      <vt:lpstr>Available!Print_Area</vt:lpstr>
      <vt:lpstr>Available!Print_Titles</vt:lpstr>
      <vt:lpstr>Product_Image</vt:lpstr>
    </vt:vector>
  </TitlesOfParts>
  <Company>DSTOK Clearance Brokers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markburns@dstok.com</dc:creator>
  <cp:lastModifiedBy>Windows User</cp:lastModifiedBy>
  <cp:revision/>
  <dcterms:created xsi:type="dcterms:W3CDTF">2002-07-12T22:07:04Z</dcterms:created>
  <dcterms:modified xsi:type="dcterms:W3CDTF">2020-12-03T07:15:26Z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0x01010091C9BDFED1465748B456A28857BFE6AB</vt:lpwstr>
  </property>
  <property fmtid="{D5CDD505-2E9C-101B-9397-08002B2CF9AE}" pid="3" name="Order">
    <vt:r8>100</vt:r8>
  </property>
</Properties>
</file>