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38640" windowHeight="16440"/>
  </bookViews>
  <sheets>
    <sheet name="ALES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/>
  <c r="L8"/>
  <c r="L9"/>
  <c r="L10"/>
  <c r="L11"/>
  <c r="L12"/>
  <c r="L13"/>
  <c r="L14"/>
  <c r="L15"/>
  <c r="L16"/>
  <c r="L17"/>
  <c r="L18"/>
  <c r="L19"/>
  <c r="L2"/>
  <c r="L3"/>
  <c r="L4"/>
  <c r="L5"/>
  <c r="L6" l="1"/>
  <c r="L20" s="1"/>
  <c r="M20" l="1"/>
  <c r="N19"/>
  <c r="N18"/>
  <c r="N17"/>
  <c r="N16"/>
  <c r="N15"/>
  <c r="N14"/>
  <c r="N13"/>
  <c r="N12"/>
  <c r="N11"/>
  <c r="N10"/>
  <c r="N9"/>
  <c r="N8"/>
  <c r="N7"/>
  <c r="N6"/>
  <c r="N5"/>
  <c r="N4"/>
  <c r="N3"/>
  <c r="N2"/>
  <c r="N20" l="1"/>
</calcChain>
</file>

<file path=xl/sharedStrings.xml><?xml version="1.0" encoding="utf-8"?>
<sst xmlns="http://schemas.openxmlformats.org/spreadsheetml/2006/main" count="126" uniqueCount="73">
  <si>
    <t>STILE</t>
  </si>
  <si>
    <t>PACK</t>
  </si>
  <si>
    <t>B418A</t>
  </si>
  <si>
    <t>Brewdog</t>
  </si>
  <si>
    <t>Birra BREWDOG Elvis Juice 12x330ml BOT</t>
  </si>
  <si>
    <t>IPA</t>
  </si>
  <si>
    <t>12</t>
  </si>
  <si>
    <t>B0354</t>
  </si>
  <si>
    <t>Birra BREWD Lost Lager 12x330ml BOT</t>
  </si>
  <si>
    <t>Lager</t>
  </si>
  <si>
    <t>LAT0354A</t>
  </si>
  <si>
    <t>Birra BREWD Lost Lager 12x330ml LAT</t>
  </si>
  <si>
    <t>LAT326</t>
  </si>
  <si>
    <t>Birra BREWD Punk IPA 24x330ml LAT</t>
  </si>
  <si>
    <t>24</t>
  </si>
  <si>
    <t>B326A</t>
  </si>
  <si>
    <t>Birra BREWDOG Punk IPA 12x330ml BOT</t>
  </si>
  <si>
    <t>B3266</t>
  </si>
  <si>
    <t>Birra BREWDOG Punk IPA 12x660ml BOT</t>
  </si>
  <si>
    <t>LATB424A</t>
  </si>
  <si>
    <t>Fourpure</t>
  </si>
  <si>
    <t>Birra FOURP Juicebox 12x330ml LAT</t>
  </si>
  <si>
    <t>LATS059</t>
  </si>
  <si>
    <t>Stone Brewing</t>
  </si>
  <si>
    <t>Birra STONE USA FML DoubleIPA 6x473mlLAT</t>
  </si>
  <si>
    <t>Double Ipa</t>
  </si>
  <si>
    <t>06</t>
  </si>
  <si>
    <t>BGAF001</t>
  </si>
  <si>
    <t>Gaffel Brewery</t>
  </si>
  <si>
    <t>Birra GAFFEL Kolsch 24x330ml BOT</t>
  </si>
  <si>
    <t>Koelsch</t>
  </si>
  <si>
    <t>B3001A</t>
  </si>
  <si>
    <t>Pale Ale</t>
  </si>
  <si>
    <t>LATS017A</t>
  </si>
  <si>
    <t>Birra STONE USA IPA 24x355ml LAT</t>
  </si>
  <si>
    <t>LATS057</t>
  </si>
  <si>
    <t>Birra STONE USA TropicOfThun 24x355mlLAT</t>
  </si>
  <si>
    <t>B0523</t>
  </si>
  <si>
    <t>Birra BREWD Hazy Jane 5% 12x330ml BOT</t>
  </si>
  <si>
    <t>Hazy Ipa</t>
  </si>
  <si>
    <t>B150A</t>
  </si>
  <si>
    <t>St. Peter's Brewery</t>
  </si>
  <si>
    <t>Birra STPET Ruby Red 24x330ml BOT</t>
  </si>
  <si>
    <t>Red Ale</t>
  </si>
  <si>
    <t>LAT418</t>
  </si>
  <si>
    <t>Birra BREWDOG Elvis Juice 24x330ml LAT</t>
  </si>
  <si>
    <t>LAT382</t>
  </si>
  <si>
    <t>Birra BREWD Dead Pony Club 24x330ml LAT</t>
  </si>
  <si>
    <t>Session IPA</t>
  </si>
  <si>
    <t>B371A</t>
  </si>
  <si>
    <t>Birra BREWD Hoppy Christmas 12x330ml BOT</t>
  </si>
  <si>
    <t>LAT371A</t>
  </si>
  <si>
    <t>Birra BREWD Hoppy Christmas 12x330ml LAT</t>
  </si>
  <si>
    <t>TOTALE</t>
  </si>
  <si>
    <t>PHOTO</t>
  </si>
  <si>
    <t>CODE</t>
  </si>
  <si>
    <t>BRAND</t>
  </si>
  <si>
    <t>DESCRIPTION</t>
  </si>
  <si>
    <t>ALCOHOL</t>
  </si>
  <si>
    <t>PCS X CART.</t>
  </si>
  <si>
    <t>FORMAT</t>
  </si>
  <si>
    <t>PRICE X CARTON</t>
  </si>
  <si>
    <t>PRICE PER PCS</t>
  </si>
  <si>
    <t>TOTALE PCS</t>
  </si>
  <si>
    <t>TOTALE CARTON</t>
  </si>
  <si>
    <t>ROTALE VALUE RRP</t>
  </si>
  <si>
    <t xml:space="preserve">EXPIRE DATE </t>
  </si>
  <si>
    <t>BOOTLES</t>
  </si>
  <si>
    <t>BOTTLES</t>
  </si>
  <si>
    <t>CANS</t>
  </si>
  <si>
    <t>EXCLUDE IVA</t>
  </si>
  <si>
    <t>WITH IVA</t>
  </si>
  <si>
    <r>
      <t>Birra BREWD Vagabond</t>
    </r>
    <r>
      <rPr>
        <b/>
        <sz val="11"/>
        <color theme="1"/>
        <rFont val="Arial Narrow"/>
        <family val="2"/>
      </rPr>
      <t xml:space="preserve"> GFree</t>
    </r>
    <r>
      <rPr>
        <sz val="11"/>
        <color theme="1"/>
        <rFont val="Arial Narrow"/>
        <family val="2"/>
      </rPr>
      <t xml:space="preserve"> 12x330ml BOT</t>
    </r>
  </si>
</sst>
</file>

<file path=xl/styles.xml><?xml version="1.0" encoding="utf-8"?>
<styleSheet xmlns="http://schemas.openxmlformats.org/spreadsheetml/2006/main">
  <numFmts count="5"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-* #,##0_-;\-* #,##0_-;_-* &quot;-&quot;??_-;_-@_-"/>
    <numFmt numFmtId="167" formatCode="dd/mm/yy;@"/>
    <numFmt numFmtId="168" formatCode="#,##0.00\ &quot;€&quot;"/>
  </numFmts>
  <fonts count="8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Arial Narrow"/>
      <family val="2"/>
    </font>
    <font>
      <b/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164" fontId="5" fillId="0" borderId="6" xfId="2" applyFont="1" applyFill="1" applyBorder="1" applyAlignment="1">
      <alignment horizontal="center" vertical="center"/>
    </xf>
    <xf numFmtId="166" fontId="5" fillId="0" borderId="6" xfId="1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  <xf numFmtId="164" fontId="3" fillId="0" borderId="6" xfId="2" applyFont="1" applyFill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164" fontId="6" fillId="0" borderId="0" xfId="3" applyNumberFormat="1" applyFont="1" applyFill="1"/>
    <xf numFmtId="0" fontId="5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4" xfId="2" applyFont="1" applyFill="1" applyBorder="1" applyAlignment="1">
      <alignment horizontal="center" vertical="center"/>
    </xf>
    <xf numFmtId="166" fontId="3" fillId="2" borderId="4" xfId="1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164" fontId="4" fillId="3" borderId="6" xfId="2" applyFont="1" applyFill="1" applyBorder="1" applyAlignment="1">
      <alignment horizontal="center" vertical="center" wrapText="1"/>
    </xf>
    <xf numFmtId="167" fontId="4" fillId="3" borderId="6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209413</xdr:colOff>
      <xdr:row>1</xdr:row>
      <xdr:rowOff>86266</xdr:rowOff>
    </xdr:from>
    <xdr:to>
      <xdr:col>0</xdr:col>
      <xdr:colOff>1428751</xdr:colOff>
      <xdr:row>1</xdr:row>
      <xdr:rowOff>1311097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138B2BC0-923D-334E-8A7A-7539BFD5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413" y="900221"/>
          <a:ext cx="1219338" cy="1224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250718</xdr:colOff>
      <xdr:row>2</xdr:row>
      <xdr:rowOff>114152</xdr:rowOff>
    </xdr:from>
    <xdr:to>
      <xdr:col>0</xdr:col>
      <xdr:colOff>1532154</xdr:colOff>
      <xdr:row>2</xdr:row>
      <xdr:rowOff>1394114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50CD45FF-53F1-8B40-B024-91DC964E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0718" y="2833107"/>
          <a:ext cx="1281436" cy="1279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308245</xdr:colOff>
      <xdr:row>3</xdr:row>
      <xdr:rowOff>102379</xdr:rowOff>
    </xdr:from>
    <xdr:to>
      <xdr:col>0</xdr:col>
      <xdr:colOff>1229591</xdr:colOff>
      <xdr:row>3</xdr:row>
      <xdr:rowOff>1022665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72EBB3AD-6012-BC40-84BB-98CDF9CA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8245" y="4726334"/>
          <a:ext cx="921346" cy="920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320257</xdr:colOff>
      <xdr:row>4</xdr:row>
      <xdr:rowOff>102915</xdr:rowOff>
    </xdr:from>
    <xdr:to>
      <xdr:col>0</xdr:col>
      <xdr:colOff>1716972</xdr:colOff>
      <xdr:row>4</xdr:row>
      <xdr:rowOff>1498023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FA5B639D-FA15-6047-ACE8-557157AC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0257" y="6631870"/>
          <a:ext cx="1396715" cy="1395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320312</xdr:colOff>
      <xdr:row>5</xdr:row>
      <xdr:rowOff>125954</xdr:rowOff>
    </xdr:from>
    <xdr:to>
      <xdr:col>0</xdr:col>
      <xdr:colOff>1520579</xdr:colOff>
      <xdr:row>5</xdr:row>
      <xdr:rowOff>1324840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09732881-21E8-5641-9DAF-06B267B0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0312" y="8559909"/>
          <a:ext cx="1200267" cy="1198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812562</xdr:rowOff>
    </xdr:from>
    <xdr:to>
      <xdr:col>1</xdr:col>
      <xdr:colOff>52523</xdr:colOff>
      <xdr:row>7</xdr:row>
      <xdr:rowOff>698499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6249C588-B2AD-CB4D-9EA3-A683103A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1151517"/>
          <a:ext cx="1793000" cy="1790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245341</xdr:colOff>
      <xdr:row>7</xdr:row>
      <xdr:rowOff>276156</xdr:rowOff>
    </xdr:from>
    <xdr:to>
      <xdr:col>0</xdr:col>
      <xdr:colOff>1589981</xdr:colOff>
      <xdr:row>7</xdr:row>
      <xdr:rowOff>1619250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EC98F798-77D2-8D4E-BE1A-035B8D3E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5341" y="12520111"/>
          <a:ext cx="1344640" cy="1343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268433</xdr:colOff>
      <xdr:row>8</xdr:row>
      <xdr:rowOff>329046</xdr:rowOff>
    </xdr:from>
    <xdr:to>
      <xdr:col>0</xdr:col>
      <xdr:colOff>1473431</xdr:colOff>
      <xdr:row>8</xdr:row>
      <xdr:rowOff>1532659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178AE5C9-A7B2-C549-AB37-C6F6C14B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8433" y="14478001"/>
          <a:ext cx="1204998" cy="1203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366570</xdr:colOff>
      <xdr:row>9</xdr:row>
      <xdr:rowOff>114498</xdr:rowOff>
    </xdr:from>
    <xdr:to>
      <xdr:col>1</xdr:col>
      <xdr:colOff>303069</xdr:colOff>
      <xdr:row>9</xdr:row>
      <xdr:rowOff>1789546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861BE58C-14B1-F044-A6E0-F441E777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6570" y="17259498"/>
          <a:ext cx="1676976" cy="1675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319975</xdr:colOff>
      <xdr:row>10</xdr:row>
      <xdr:rowOff>91062</xdr:rowOff>
    </xdr:from>
    <xdr:to>
      <xdr:col>0</xdr:col>
      <xdr:colOff>1489364</xdr:colOff>
      <xdr:row>10</xdr:row>
      <xdr:rowOff>1259106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5FB76472-80CD-324E-8591-E96D7CA2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9975" y="18050017"/>
          <a:ext cx="1169389" cy="1168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242496</xdr:colOff>
      <xdr:row>11</xdr:row>
      <xdr:rowOff>69271</xdr:rowOff>
    </xdr:from>
    <xdr:to>
      <xdr:col>0</xdr:col>
      <xdr:colOff>1610591</xdr:colOff>
      <xdr:row>11</xdr:row>
      <xdr:rowOff>1438277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B79651E6-C12A-ED46-A3E4-336E2849A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2496" y="19933226"/>
          <a:ext cx="1368095" cy="1369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254001</xdr:colOff>
      <xdr:row>12</xdr:row>
      <xdr:rowOff>65135</xdr:rowOff>
    </xdr:from>
    <xdr:to>
      <xdr:col>0</xdr:col>
      <xdr:colOff>1586636</xdr:colOff>
      <xdr:row>12</xdr:row>
      <xdr:rowOff>1402772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24DAC74A-BFCE-3744-A8B4-793B5C85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4001" y="21834090"/>
          <a:ext cx="1332635" cy="1337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251730</xdr:colOff>
      <xdr:row>13</xdr:row>
      <xdr:rowOff>467590</xdr:rowOff>
    </xdr:from>
    <xdr:to>
      <xdr:col>0</xdr:col>
      <xdr:colOff>1576249</xdr:colOff>
      <xdr:row>13</xdr:row>
      <xdr:rowOff>1801090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CD5DF243-CAEF-154C-90D4-71D68AB2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1730" y="24141545"/>
          <a:ext cx="1324519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137839</xdr:colOff>
      <xdr:row>14</xdr:row>
      <xdr:rowOff>294409</xdr:rowOff>
    </xdr:from>
    <xdr:to>
      <xdr:col>0</xdr:col>
      <xdr:colOff>1484111</xdr:colOff>
      <xdr:row>14</xdr:row>
      <xdr:rowOff>1653885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95CEA988-0DC9-5347-8DE5-7AA5A06B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7839" y="25873364"/>
          <a:ext cx="1346272" cy="1359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289278</xdr:colOff>
      <xdr:row>15</xdr:row>
      <xdr:rowOff>623454</xdr:rowOff>
    </xdr:from>
    <xdr:to>
      <xdr:col>0</xdr:col>
      <xdr:colOff>1451988</xdr:colOff>
      <xdr:row>15</xdr:row>
      <xdr:rowOff>1801087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C0603779-2266-A149-B39B-D85D63F66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9278" y="28107409"/>
          <a:ext cx="1162710" cy="1177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234890</xdr:colOff>
      <xdr:row>16</xdr:row>
      <xdr:rowOff>103910</xdr:rowOff>
    </xdr:from>
    <xdr:to>
      <xdr:col>0</xdr:col>
      <xdr:colOff>1675426</xdr:colOff>
      <xdr:row>16</xdr:row>
      <xdr:rowOff>1567295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xmlns="" id="{93C2D7AA-B8FF-6F4A-B9FB-7D30A766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4890" y="29492865"/>
          <a:ext cx="1440536" cy="1463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272034</xdr:colOff>
      <xdr:row>17</xdr:row>
      <xdr:rowOff>57727</xdr:rowOff>
    </xdr:from>
    <xdr:to>
      <xdr:col>0</xdr:col>
      <xdr:colOff>1634638</xdr:colOff>
      <xdr:row>17</xdr:row>
      <xdr:rowOff>1446068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8DE2A995-FFC4-BB4E-BAAF-CCE88338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2034" y="31351682"/>
          <a:ext cx="1362604" cy="1388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320387</xdr:colOff>
      <xdr:row>18</xdr:row>
      <xdr:rowOff>320386</xdr:rowOff>
    </xdr:from>
    <xdr:to>
      <xdr:col>0</xdr:col>
      <xdr:colOff>1577273</xdr:colOff>
      <xdr:row>18</xdr:row>
      <xdr:rowOff>1604818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xmlns="" id="{0B01E532-C05F-B846-A8A5-965F2649A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0387" y="33519341"/>
          <a:ext cx="1256886" cy="1284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1"/>
  <sheetViews>
    <sheetView tabSelected="1" zoomScale="110" zoomScaleNormal="80" workbookViewId="0">
      <pane ySplit="1" topLeftCell="A2" activePane="bottomLeft" state="frozen"/>
      <selection pane="bottomLeft" activeCell="D5" sqref="D5"/>
    </sheetView>
  </sheetViews>
  <sheetFormatPr defaultColWidth="8.875" defaultRowHeight="16.5"/>
  <cols>
    <col min="1" max="1" width="22.875" style="3" customWidth="1"/>
    <col min="2" max="2" width="8.875" style="3" customWidth="1"/>
    <col min="3" max="3" width="9.625" style="3" customWidth="1"/>
    <col min="4" max="4" width="31.875" style="3" customWidth="1"/>
    <col min="5" max="5" width="10.5" style="22" customWidth="1"/>
    <col min="6" max="6" width="7.5" style="3" customWidth="1"/>
    <col min="7" max="7" width="8.625" style="22" customWidth="1"/>
    <col min="8" max="8" width="8" style="3" customWidth="1"/>
    <col min="9" max="9" width="7.875" style="3" customWidth="1"/>
    <col min="10" max="10" width="9" style="3" customWidth="1"/>
    <col min="11" max="11" width="11.125" style="3" customWidth="1"/>
    <col min="12" max="12" width="9.375" style="3" customWidth="1"/>
    <col min="13" max="13" width="10.5" style="23" customWidth="1"/>
    <col min="14" max="14" width="10.875" style="23" customWidth="1"/>
    <col min="15" max="15" width="9.5" style="3" customWidth="1"/>
    <col min="16" max="16" width="28.25" style="3" customWidth="1"/>
    <col min="17" max="46" width="8.875" style="3"/>
  </cols>
  <sheetData>
    <row r="1" spans="1:18" ht="63.95" customHeight="1">
      <c r="A1" s="24" t="s">
        <v>54</v>
      </c>
      <c r="B1" s="25" t="s">
        <v>55</v>
      </c>
      <c r="C1" s="25" t="s">
        <v>56</v>
      </c>
      <c r="D1" s="25" t="s">
        <v>57</v>
      </c>
      <c r="E1" s="25" t="s">
        <v>58</v>
      </c>
      <c r="F1" s="25" t="s">
        <v>0</v>
      </c>
      <c r="G1" s="25" t="s">
        <v>59</v>
      </c>
      <c r="H1" s="25" t="s">
        <v>1</v>
      </c>
      <c r="I1" s="25" t="s">
        <v>60</v>
      </c>
      <c r="J1" s="26" t="s">
        <v>61</v>
      </c>
      <c r="K1" s="26" t="s">
        <v>62</v>
      </c>
      <c r="L1" s="26" t="s">
        <v>63</v>
      </c>
      <c r="M1" s="25" t="s">
        <v>64</v>
      </c>
      <c r="N1" s="25" t="s">
        <v>65</v>
      </c>
      <c r="O1" s="27" t="s">
        <v>66</v>
      </c>
      <c r="P1" s="1"/>
      <c r="Q1" s="2"/>
      <c r="R1" s="2"/>
    </row>
    <row r="2" spans="1:18" ht="150" customHeight="1">
      <c r="A2" s="4"/>
      <c r="B2" s="4" t="s">
        <v>2</v>
      </c>
      <c r="C2" s="4" t="s">
        <v>3</v>
      </c>
      <c r="D2" s="4" t="s">
        <v>4</v>
      </c>
      <c r="E2" s="4">
        <v>6.5</v>
      </c>
      <c r="F2" s="4" t="s">
        <v>5</v>
      </c>
      <c r="G2" s="4" t="s">
        <v>6</v>
      </c>
      <c r="H2" s="4" t="s">
        <v>67</v>
      </c>
      <c r="I2" s="4">
        <v>0.33</v>
      </c>
      <c r="J2" s="5">
        <v>40.5</v>
      </c>
      <c r="K2" s="5">
        <v>3.375</v>
      </c>
      <c r="L2" s="6">
        <f t="shared" ref="L2:L19" si="0">M2*G2</f>
        <v>16915.920000000002</v>
      </c>
      <c r="M2" s="7">
        <v>1409.66</v>
      </c>
      <c r="N2" s="8">
        <f>M2*J2</f>
        <v>57091.23</v>
      </c>
      <c r="O2" s="9">
        <v>44408</v>
      </c>
      <c r="P2" s="10"/>
      <c r="Q2" s="2"/>
      <c r="R2" s="2"/>
    </row>
    <row r="3" spans="1:18" ht="150" customHeight="1">
      <c r="A3" s="4"/>
      <c r="B3" s="4" t="s">
        <v>7</v>
      </c>
      <c r="C3" s="4" t="s">
        <v>3</v>
      </c>
      <c r="D3" s="4" t="s">
        <v>8</v>
      </c>
      <c r="E3" s="4">
        <v>4.7</v>
      </c>
      <c r="F3" s="4" t="s">
        <v>9</v>
      </c>
      <c r="G3" s="4" t="s">
        <v>6</v>
      </c>
      <c r="H3" s="4" t="s">
        <v>68</v>
      </c>
      <c r="I3" s="4">
        <v>0.33</v>
      </c>
      <c r="J3" s="5">
        <v>34.5</v>
      </c>
      <c r="K3" s="5">
        <v>2.875</v>
      </c>
      <c r="L3" s="6">
        <f t="shared" si="0"/>
        <v>16242.96</v>
      </c>
      <c r="M3" s="7">
        <v>1353.58</v>
      </c>
      <c r="N3" s="8">
        <f>M3*J3</f>
        <v>46698.509999999995</v>
      </c>
      <c r="O3" s="9">
        <v>44410</v>
      </c>
      <c r="P3" s="10"/>
      <c r="Q3" s="2"/>
      <c r="R3" s="2"/>
    </row>
    <row r="4" spans="1:18" ht="150" customHeight="1">
      <c r="A4" s="4"/>
      <c r="B4" s="4" t="s">
        <v>10</v>
      </c>
      <c r="C4" s="4" t="s">
        <v>3</v>
      </c>
      <c r="D4" s="4" t="s">
        <v>11</v>
      </c>
      <c r="E4" s="4">
        <v>4.7</v>
      </c>
      <c r="F4" s="4" t="s">
        <v>9</v>
      </c>
      <c r="G4" s="4" t="s">
        <v>6</v>
      </c>
      <c r="H4" s="4" t="s">
        <v>69</v>
      </c>
      <c r="I4" s="4">
        <v>0.33</v>
      </c>
      <c r="J4" s="5">
        <v>27</v>
      </c>
      <c r="K4" s="5">
        <v>2.25</v>
      </c>
      <c r="L4" s="6">
        <f t="shared" si="0"/>
        <v>4589.04</v>
      </c>
      <c r="M4" s="7">
        <v>382.42</v>
      </c>
      <c r="N4" s="8">
        <f>J4*M4</f>
        <v>10325.34</v>
      </c>
      <c r="O4" s="9">
        <v>44404.000000000102</v>
      </c>
      <c r="P4" s="10"/>
      <c r="Q4" s="2"/>
      <c r="R4" s="2"/>
    </row>
    <row r="5" spans="1:18" ht="150" customHeight="1">
      <c r="A5" s="4"/>
      <c r="B5" s="4" t="s">
        <v>12</v>
      </c>
      <c r="C5" s="4" t="s">
        <v>3</v>
      </c>
      <c r="D5" s="4" t="s">
        <v>13</v>
      </c>
      <c r="E5" s="4">
        <v>5.4</v>
      </c>
      <c r="F5" s="4" t="s">
        <v>5</v>
      </c>
      <c r="G5" s="4" t="s">
        <v>14</v>
      </c>
      <c r="H5" s="4" t="s">
        <v>69</v>
      </c>
      <c r="I5" s="4">
        <v>0.33</v>
      </c>
      <c r="J5" s="5">
        <v>61.5</v>
      </c>
      <c r="K5" s="5">
        <v>2.5625</v>
      </c>
      <c r="L5" s="6">
        <f t="shared" si="0"/>
        <v>23224.079999999998</v>
      </c>
      <c r="M5" s="7">
        <v>967.67</v>
      </c>
      <c r="N5" s="8">
        <f>J5*450</f>
        <v>27675</v>
      </c>
      <c r="O5" s="9">
        <v>44438</v>
      </c>
      <c r="P5" s="10"/>
      <c r="Q5" s="2"/>
      <c r="R5" s="2"/>
    </row>
    <row r="6" spans="1:18" ht="150" customHeight="1">
      <c r="A6" s="4"/>
      <c r="B6" s="4" t="s">
        <v>15</v>
      </c>
      <c r="C6" s="4" t="s">
        <v>3</v>
      </c>
      <c r="D6" s="4" t="s">
        <v>16</v>
      </c>
      <c r="E6" s="4">
        <v>5.4</v>
      </c>
      <c r="F6" s="4" t="s">
        <v>5</v>
      </c>
      <c r="G6" s="4" t="s">
        <v>6</v>
      </c>
      <c r="H6" s="4" t="s">
        <v>68</v>
      </c>
      <c r="I6" s="4">
        <v>0.33</v>
      </c>
      <c r="J6" s="5">
        <v>36</v>
      </c>
      <c r="K6" s="5">
        <v>3</v>
      </c>
      <c r="L6" s="6">
        <f t="shared" si="0"/>
        <v>7800</v>
      </c>
      <c r="M6" s="7">
        <v>650</v>
      </c>
      <c r="N6" s="8">
        <f>M6*K6</f>
        <v>1950</v>
      </c>
      <c r="O6" s="9">
        <v>44445.000000000102</v>
      </c>
      <c r="P6" s="10"/>
      <c r="Q6" s="2"/>
      <c r="R6" s="2"/>
    </row>
    <row r="7" spans="1:18" ht="150" customHeight="1">
      <c r="A7" s="4"/>
      <c r="B7" s="4" t="s">
        <v>17</v>
      </c>
      <c r="C7" s="4" t="s">
        <v>3</v>
      </c>
      <c r="D7" s="4" t="s">
        <v>18</v>
      </c>
      <c r="E7" s="4">
        <v>5.6</v>
      </c>
      <c r="F7" s="4" t="s">
        <v>5</v>
      </c>
      <c r="G7" s="4" t="s">
        <v>6</v>
      </c>
      <c r="H7" s="4" t="s">
        <v>68</v>
      </c>
      <c r="I7" s="4">
        <v>0.66</v>
      </c>
      <c r="J7" s="5">
        <v>63</v>
      </c>
      <c r="K7" s="5">
        <v>5.25</v>
      </c>
      <c r="L7" s="6">
        <f t="shared" si="0"/>
        <v>3732</v>
      </c>
      <c r="M7" s="7">
        <v>311</v>
      </c>
      <c r="N7" s="8">
        <f t="shared" ref="N7:N19" si="1">J7*M7</f>
        <v>19593</v>
      </c>
      <c r="O7" s="9">
        <v>44411.000000000102</v>
      </c>
      <c r="P7" s="10"/>
      <c r="Q7" s="2"/>
      <c r="R7" s="2"/>
    </row>
    <row r="8" spans="1:18" ht="150" customHeight="1">
      <c r="A8" s="4"/>
      <c r="B8" s="4" t="s">
        <v>19</v>
      </c>
      <c r="C8" s="4" t="s">
        <v>20</v>
      </c>
      <c r="D8" s="4" t="s">
        <v>21</v>
      </c>
      <c r="E8" s="4">
        <v>5.9</v>
      </c>
      <c r="F8" s="4" t="s">
        <v>5</v>
      </c>
      <c r="G8" s="4" t="s">
        <v>6</v>
      </c>
      <c r="H8" s="4" t="s">
        <v>69</v>
      </c>
      <c r="I8" s="4">
        <v>0.33</v>
      </c>
      <c r="J8" s="5">
        <v>34.5</v>
      </c>
      <c r="K8" s="5">
        <v>2.875</v>
      </c>
      <c r="L8" s="6">
        <f t="shared" si="0"/>
        <v>5186.04</v>
      </c>
      <c r="M8" s="7">
        <v>432.17</v>
      </c>
      <c r="N8" s="8">
        <f t="shared" si="1"/>
        <v>14909.865</v>
      </c>
      <c r="O8" s="9">
        <v>44429.000000000102</v>
      </c>
      <c r="P8" s="10"/>
      <c r="Q8" s="2"/>
      <c r="R8" s="2"/>
    </row>
    <row r="9" spans="1:18" ht="150" customHeight="1">
      <c r="A9" s="4"/>
      <c r="B9" s="4" t="s">
        <v>22</v>
      </c>
      <c r="C9" s="4" t="s">
        <v>23</v>
      </c>
      <c r="D9" s="4" t="s">
        <v>24</v>
      </c>
      <c r="E9" s="4">
        <v>8.5</v>
      </c>
      <c r="F9" s="4" t="s">
        <v>25</v>
      </c>
      <c r="G9" s="4" t="s">
        <v>26</v>
      </c>
      <c r="H9" s="4" t="s">
        <v>69</v>
      </c>
      <c r="I9" s="4">
        <v>0.47299999999999998</v>
      </c>
      <c r="J9" s="5">
        <v>28.5</v>
      </c>
      <c r="K9" s="5">
        <v>4.75</v>
      </c>
      <c r="L9" s="6">
        <f t="shared" si="0"/>
        <v>2136.96</v>
      </c>
      <c r="M9" s="7">
        <v>356.16</v>
      </c>
      <c r="N9" s="8">
        <f t="shared" si="1"/>
        <v>10150.560000000001</v>
      </c>
      <c r="O9" s="9">
        <v>44422.000000000102</v>
      </c>
      <c r="P9" s="10"/>
      <c r="Q9" s="2"/>
      <c r="R9" s="2"/>
    </row>
    <row r="10" spans="1:18" ht="150" customHeight="1">
      <c r="A10" s="4"/>
      <c r="B10" s="4" t="s">
        <v>27</v>
      </c>
      <c r="C10" s="4" t="s">
        <v>28</v>
      </c>
      <c r="D10" s="4" t="s">
        <v>29</v>
      </c>
      <c r="E10" s="4">
        <v>4.8</v>
      </c>
      <c r="F10" s="4" t="s">
        <v>30</v>
      </c>
      <c r="G10" s="4" t="s">
        <v>14</v>
      </c>
      <c r="H10" s="4" t="s">
        <v>68</v>
      </c>
      <c r="I10" s="4">
        <v>0.33</v>
      </c>
      <c r="J10" s="5">
        <v>46.5</v>
      </c>
      <c r="K10" s="5">
        <v>1.9375</v>
      </c>
      <c r="L10" s="6">
        <f t="shared" si="0"/>
        <v>8303.0399999999991</v>
      </c>
      <c r="M10" s="7">
        <v>345.96</v>
      </c>
      <c r="N10" s="8">
        <f t="shared" si="1"/>
        <v>16087.14</v>
      </c>
      <c r="O10" s="9">
        <v>44349.000000000102</v>
      </c>
      <c r="P10" s="10"/>
      <c r="Q10" s="2"/>
      <c r="R10" s="2"/>
    </row>
    <row r="11" spans="1:18" ht="150" customHeight="1">
      <c r="A11" s="4"/>
      <c r="B11" s="4" t="s">
        <v>31</v>
      </c>
      <c r="C11" s="4" t="s">
        <v>3</v>
      </c>
      <c r="D11" s="4" t="s">
        <v>72</v>
      </c>
      <c r="E11" s="4">
        <v>4.5</v>
      </c>
      <c r="F11" s="4" t="s">
        <v>32</v>
      </c>
      <c r="G11" s="4" t="s">
        <v>6</v>
      </c>
      <c r="H11" s="4" t="s">
        <v>67</v>
      </c>
      <c r="I11" s="4">
        <v>0.33</v>
      </c>
      <c r="J11" s="5">
        <v>37.5</v>
      </c>
      <c r="K11" s="5">
        <v>3.125</v>
      </c>
      <c r="L11" s="6">
        <f t="shared" si="0"/>
        <v>4130.88</v>
      </c>
      <c r="M11" s="7">
        <v>344.24</v>
      </c>
      <c r="N11" s="8">
        <f t="shared" si="1"/>
        <v>12909</v>
      </c>
      <c r="O11" s="9">
        <v>44471.000000000102</v>
      </c>
      <c r="P11" s="10"/>
      <c r="Q11" s="2"/>
      <c r="R11" s="2"/>
    </row>
    <row r="12" spans="1:18" ht="150" customHeight="1">
      <c r="A12" s="4"/>
      <c r="B12" s="4" t="s">
        <v>33</v>
      </c>
      <c r="C12" s="4" t="s">
        <v>23</v>
      </c>
      <c r="D12" s="4" t="s">
        <v>34</v>
      </c>
      <c r="E12" s="4">
        <v>6.9</v>
      </c>
      <c r="F12" s="4" t="s">
        <v>5</v>
      </c>
      <c r="G12" s="4" t="s">
        <v>14</v>
      </c>
      <c r="H12" s="4" t="s">
        <v>69</v>
      </c>
      <c r="I12" s="4">
        <v>0.35499999999999998</v>
      </c>
      <c r="J12" s="5">
        <v>70.5</v>
      </c>
      <c r="K12" s="5">
        <v>2.9375</v>
      </c>
      <c r="L12" s="6">
        <f t="shared" si="0"/>
        <v>7679.0399999999991</v>
      </c>
      <c r="M12" s="7">
        <v>319.95999999999998</v>
      </c>
      <c r="N12" s="8">
        <f t="shared" si="1"/>
        <v>22557.18</v>
      </c>
      <c r="O12" s="9">
        <v>44393.000000000102</v>
      </c>
      <c r="P12" s="10"/>
      <c r="Q12" s="2"/>
      <c r="R12" s="2"/>
    </row>
    <row r="13" spans="1:18" ht="150" customHeight="1">
      <c r="A13" s="4"/>
      <c r="B13" s="4" t="s">
        <v>35</v>
      </c>
      <c r="C13" s="4" t="s">
        <v>23</v>
      </c>
      <c r="D13" s="4" t="s">
        <v>36</v>
      </c>
      <c r="E13" s="4">
        <v>5.8</v>
      </c>
      <c r="F13" s="4" t="s">
        <v>9</v>
      </c>
      <c r="G13" s="4" t="s">
        <v>14</v>
      </c>
      <c r="H13" s="4" t="s">
        <v>69</v>
      </c>
      <c r="I13" s="4">
        <v>0.35499999999999998</v>
      </c>
      <c r="J13" s="5">
        <v>72</v>
      </c>
      <c r="K13" s="5">
        <v>3</v>
      </c>
      <c r="L13" s="6">
        <f t="shared" si="0"/>
        <v>5459.04</v>
      </c>
      <c r="M13" s="7">
        <v>227.46</v>
      </c>
      <c r="N13" s="8">
        <f t="shared" si="1"/>
        <v>16377.12</v>
      </c>
      <c r="O13" s="9">
        <v>44418</v>
      </c>
      <c r="P13" s="10"/>
      <c r="Q13" s="2"/>
      <c r="R13" s="2"/>
    </row>
    <row r="14" spans="1:18" ht="150" customHeight="1">
      <c r="A14" s="4"/>
      <c r="B14" s="4" t="s">
        <v>37</v>
      </c>
      <c r="C14" s="4" t="s">
        <v>3</v>
      </c>
      <c r="D14" s="4" t="s">
        <v>38</v>
      </c>
      <c r="E14" s="4">
        <v>5</v>
      </c>
      <c r="F14" s="4" t="s">
        <v>39</v>
      </c>
      <c r="G14" s="4" t="s">
        <v>6</v>
      </c>
      <c r="H14" s="4" t="s">
        <v>68</v>
      </c>
      <c r="I14" s="4">
        <v>0.33</v>
      </c>
      <c r="J14" s="5">
        <v>37.5</v>
      </c>
      <c r="K14" s="5">
        <v>3.125</v>
      </c>
      <c r="L14" s="6">
        <f t="shared" si="0"/>
        <v>2599.08</v>
      </c>
      <c r="M14" s="7">
        <v>216.59</v>
      </c>
      <c r="N14" s="8">
        <f t="shared" si="1"/>
        <v>8122.125</v>
      </c>
      <c r="O14" s="9">
        <v>44407.000000000102</v>
      </c>
      <c r="P14" s="10"/>
      <c r="Q14" s="2"/>
      <c r="R14" s="2"/>
    </row>
    <row r="15" spans="1:18" ht="150" customHeight="1">
      <c r="A15" s="4"/>
      <c r="B15" s="4" t="s">
        <v>40</v>
      </c>
      <c r="C15" s="4" t="s">
        <v>41</v>
      </c>
      <c r="D15" s="4" t="s">
        <v>42</v>
      </c>
      <c r="E15" s="4">
        <v>4.3</v>
      </c>
      <c r="F15" s="4" t="s">
        <v>43</v>
      </c>
      <c r="G15" s="4" t="s">
        <v>14</v>
      </c>
      <c r="H15" s="4" t="s">
        <v>68</v>
      </c>
      <c r="I15" s="4">
        <v>0.33</v>
      </c>
      <c r="J15" s="5">
        <v>61.5</v>
      </c>
      <c r="K15" s="5">
        <v>2.5625</v>
      </c>
      <c r="L15" s="6">
        <f t="shared" si="0"/>
        <v>2447.04</v>
      </c>
      <c r="M15" s="7">
        <v>101.96</v>
      </c>
      <c r="N15" s="8">
        <f t="shared" si="1"/>
        <v>6270.54</v>
      </c>
      <c r="O15" s="9">
        <v>44474.000000000102</v>
      </c>
      <c r="P15" s="10"/>
      <c r="Q15" s="2"/>
      <c r="R15" s="2"/>
    </row>
    <row r="16" spans="1:18" ht="150" customHeight="1">
      <c r="A16" s="4"/>
      <c r="B16" s="4" t="s">
        <v>44</v>
      </c>
      <c r="C16" s="4" t="s">
        <v>3</v>
      </c>
      <c r="D16" s="4" t="s">
        <v>45</v>
      </c>
      <c r="E16" s="4">
        <v>6.5</v>
      </c>
      <c r="F16" s="4" t="s">
        <v>5</v>
      </c>
      <c r="G16" s="4" t="s">
        <v>14</v>
      </c>
      <c r="H16" s="4" t="s">
        <v>69</v>
      </c>
      <c r="I16" s="4">
        <v>0.33</v>
      </c>
      <c r="J16" s="5">
        <v>67.5</v>
      </c>
      <c r="K16" s="5">
        <v>2.8125</v>
      </c>
      <c r="L16" s="6">
        <f t="shared" si="0"/>
        <v>14471.04</v>
      </c>
      <c r="M16" s="7">
        <v>602.96</v>
      </c>
      <c r="N16" s="8">
        <f t="shared" si="1"/>
        <v>40699.800000000003</v>
      </c>
      <c r="O16" s="9">
        <v>44432.000000000102</v>
      </c>
      <c r="P16" s="10"/>
      <c r="Q16" s="2"/>
      <c r="R16" s="2"/>
    </row>
    <row r="17" spans="1:18" ht="150" customHeight="1">
      <c r="A17" s="4"/>
      <c r="B17" s="4" t="s">
        <v>46</v>
      </c>
      <c r="C17" s="4" t="s">
        <v>3</v>
      </c>
      <c r="D17" s="4" t="s">
        <v>47</v>
      </c>
      <c r="E17" s="4">
        <v>3.8</v>
      </c>
      <c r="F17" s="4" t="s">
        <v>48</v>
      </c>
      <c r="G17" s="4" t="s">
        <v>14</v>
      </c>
      <c r="H17" s="4" t="s">
        <v>69</v>
      </c>
      <c r="I17" s="4">
        <v>0.33</v>
      </c>
      <c r="J17" s="5">
        <v>55.5</v>
      </c>
      <c r="K17" s="5">
        <v>2.3125</v>
      </c>
      <c r="L17" s="6">
        <f t="shared" si="0"/>
        <v>9936</v>
      </c>
      <c r="M17" s="7">
        <v>414</v>
      </c>
      <c r="N17" s="8">
        <f t="shared" si="1"/>
        <v>22977</v>
      </c>
      <c r="O17" s="9">
        <v>44391.000000000102</v>
      </c>
      <c r="P17" s="10"/>
      <c r="Q17" s="2"/>
      <c r="R17" s="2"/>
    </row>
    <row r="18" spans="1:18" ht="150" customHeight="1">
      <c r="A18" s="4"/>
      <c r="B18" s="4" t="s">
        <v>49</v>
      </c>
      <c r="C18" s="4" t="s">
        <v>3</v>
      </c>
      <c r="D18" s="4" t="s">
        <v>50</v>
      </c>
      <c r="E18" s="4">
        <v>6</v>
      </c>
      <c r="F18" s="4" t="s">
        <v>5</v>
      </c>
      <c r="G18" s="4" t="s">
        <v>6</v>
      </c>
      <c r="H18" s="4" t="s">
        <v>68</v>
      </c>
      <c r="I18" s="4">
        <v>0.33</v>
      </c>
      <c r="J18" s="5">
        <v>40.5</v>
      </c>
      <c r="K18" s="5">
        <v>3.375</v>
      </c>
      <c r="L18" s="6">
        <f t="shared" si="0"/>
        <v>2496</v>
      </c>
      <c r="M18" s="7">
        <v>208</v>
      </c>
      <c r="N18" s="8">
        <f t="shared" si="1"/>
        <v>8424</v>
      </c>
      <c r="O18" s="9">
        <v>44454.000000000102</v>
      </c>
      <c r="P18" s="10"/>
      <c r="Q18" s="2"/>
      <c r="R18" s="2"/>
    </row>
    <row r="19" spans="1:18" ht="150" customHeight="1">
      <c r="A19" s="4"/>
      <c r="B19" s="4" t="s">
        <v>51</v>
      </c>
      <c r="C19" s="4" t="s">
        <v>3</v>
      </c>
      <c r="D19" s="4" t="s">
        <v>52</v>
      </c>
      <c r="E19" s="4">
        <v>6</v>
      </c>
      <c r="F19" s="4" t="s">
        <v>5</v>
      </c>
      <c r="G19" s="4" t="s">
        <v>6</v>
      </c>
      <c r="H19" s="4" t="s">
        <v>69</v>
      </c>
      <c r="I19" s="4">
        <v>0.33</v>
      </c>
      <c r="J19" s="5">
        <v>36</v>
      </c>
      <c r="K19" s="5">
        <v>3</v>
      </c>
      <c r="L19" s="6">
        <f t="shared" si="0"/>
        <v>1007.04</v>
      </c>
      <c r="M19" s="7">
        <v>83.92</v>
      </c>
      <c r="N19" s="8">
        <f t="shared" si="1"/>
        <v>3021.12</v>
      </c>
      <c r="O19" s="9">
        <v>44452.000000000102</v>
      </c>
      <c r="P19" s="10"/>
      <c r="Q19" s="2"/>
      <c r="R19" s="2"/>
    </row>
    <row r="20" spans="1:18" ht="45.95" customHeight="1" thickBot="1">
      <c r="A20" s="11"/>
      <c r="B20" s="12" t="s">
        <v>53</v>
      </c>
      <c r="C20" s="13"/>
      <c r="D20" s="13"/>
      <c r="E20" s="13"/>
      <c r="F20" s="13"/>
      <c r="G20" s="13"/>
      <c r="H20" s="13"/>
      <c r="I20" s="13"/>
      <c r="J20" s="14"/>
      <c r="K20" s="14"/>
      <c r="L20" s="15">
        <f>SUM(L2:L19)</f>
        <v>138355.19999999998</v>
      </c>
      <c r="M20" s="16">
        <f>SUM(M2:M19)</f>
        <v>8727.7100000000009</v>
      </c>
      <c r="N20" s="14">
        <f>SUM(N2:N19)</f>
        <v>345838.52999999991</v>
      </c>
      <c r="O20" s="17" t="s">
        <v>70</v>
      </c>
      <c r="P20" s="2"/>
      <c r="Q20" s="2"/>
      <c r="R20" s="2"/>
    </row>
    <row r="21" spans="1:18" ht="35.1" customHeight="1" thickBot="1">
      <c r="A21" s="11"/>
      <c r="B21" s="18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9"/>
      <c r="N21" s="20">
        <v>421923.01</v>
      </c>
      <c r="O21" s="21" t="s">
        <v>71</v>
      </c>
      <c r="P21" s="2"/>
      <c r="Q21" s="2"/>
      <c r="R21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ALES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dcterms:created xsi:type="dcterms:W3CDTF">2021-02-14T06:39:12Z</dcterms:created>
  <dcterms:modified xsi:type="dcterms:W3CDTF">2021-02-26T15:36:49Z</dcterms:modified>
</cp:coreProperties>
</file>