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895" yWindow="750" windowWidth="21600" windowHeight="11385" activeTab="1"/>
  </bookViews>
  <sheets>
    <sheet name="Tabelle1" sheetId="1" r:id="rId1"/>
    <sheet name="Offer packed returns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 l="1"/>
  <c r="D63" i="2"/>
  <c r="G13" i="2"/>
  <c r="G45" i="2" l="1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6" i="2"/>
  <c r="G7" i="2"/>
  <c r="G8" i="2"/>
  <c r="G9" i="2"/>
  <c r="G10" i="2"/>
  <c r="G11" i="2"/>
  <c r="G12" i="2"/>
  <c r="G3" i="2"/>
  <c r="G4" i="2"/>
  <c r="G5" i="2"/>
  <c r="G2" i="2"/>
  <c r="H83" i="1"/>
  <c r="H94" i="1"/>
  <c r="H91" i="1"/>
  <c r="H17" i="1"/>
  <c r="H86" i="1"/>
  <c r="H92" i="1"/>
  <c r="H124" i="1"/>
  <c r="H87" i="1"/>
  <c r="H113" i="1"/>
  <c r="H81" i="1"/>
  <c r="H85" i="1"/>
  <c r="H114" i="1"/>
  <c r="H82" i="1"/>
  <c r="H90" i="1"/>
  <c r="H106" i="1"/>
  <c r="H77" i="1"/>
  <c r="H84" i="1"/>
  <c r="H79" i="1"/>
  <c r="H105" i="1"/>
  <c r="H99" i="1" l="1"/>
  <c r="H89" i="1"/>
  <c r="H88" i="1"/>
  <c r="H117" i="1"/>
  <c r="H98" i="1"/>
  <c r="H109" i="1"/>
  <c r="H4" i="1"/>
  <c r="H116" i="1" l="1"/>
  <c r="H19" i="1"/>
  <c r="H75" i="1"/>
  <c r="K55" i="1"/>
  <c r="K76" i="1"/>
  <c r="H76" i="1"/>
  <c r="L93" i="1"/>
  <c r="H93" i="1"/>
  <c r="K93" i="1"/>
  <c r="K5" i="1"/>
  <c r="K16" i="1"/>
  <c r="K18" i="1"/>
  <c r="K60" i="1"/>
  <c r="K69" i="1"/>
  <c r="K78" i="1"/>
  <c r="K80" i="1"/>
  <c r="K97" i="1"/>
  <c r="K100" i="1"/>
  <c r="K108" i="1"/>
  <c r="K110" i="1"/>
  <c r="K112" i="1"/>
  <c r="K123" i="1"/>
  <c r="K143" i="1"/>
  <c r="K144" i="1"/>
  <c r="L5" i="1"/>
  <c r="L16" i="1"/>
  <c r="L18" i="1"/>
  <c r="L60" i="1"/>
  <c r="L69" i="1"/>
  <c r="L78" i="1"/>
  <c r="L80" i="1"/>
  <c r="L97" i="1"/>
  <c r="L100" i="1"/>
  <c r="L108" i="1"/>
  <c r="L110" i="1"/>
  <c r="L112" i="1"/>
  <c r="L123" i="1"/>
  <c r="L143" i="1"/>
  <c r="L144" i="1"/>
  <c r="H5" i="1"/>
  <c r="H16" i="1"/>
  <c r="H18" i="1"/>
  <c r="H60" i="1"/>
  <c r="H69" i="1"/>
  <c r="H78" i="1"/>
  <c r="H80" i="1"/>
  <c r="H97" i="1"/>
  <c r="H100" i="1"/>
  <c r="H108" i="1"/>
  <c r="H110" i="1"/>
  <c r="H112" i="1"/>
  <c r="H123" i="1"/>
  <c r="H143" i="1"/>
  <c r="H144" i="1"/>
  <c r="K146" i="1" l="1"/>
  <c r="L146" i="1"/>
  <c r="K147" i="1" l="1"/>
</calcChain>
</file>

<file path=xl/sharedStrings.xml><?xml version="1.0" encoding="utf-8"?>
<sst xmlns="http://schemas.openxmlformats.org/spreadsheetml/2006/main" count="636" uniqueCount="149">
  <si>
    <t>item no</t>
  </si>
  <si>
    <t>description</t>
  </si>
  <si>
    <t>type</t>
  </si>
  <si>
    <t>build up</t>
  </si>
  <si>
    <t>packed</t>
  </si>
  <si>
    <t>EAN</t>
  </si>
  <si>
    <t>RRP</t>
  </si>
  <si>
    <t>x</t>
  </si>
  <si>
    <t>rower</t>
  </si>
  <si>
    <t>crosstrainer</t>
  </si>
  <si>
    <t>Cardio Motion BT</t>
  </si>
  <si>
    <t>trampolin</t>
  </si>
  <si>
    <t>bike</t>
  </si>
  <si>
    <t>CT3 II</t>
  </si>
  <si>
    <t>CT4</t>
  </si>
  <si>
    <t>weight plate rack</t>
  </si>
  <si>
    <t>Cardio T2</t>
  </si>
  <si>
    <t>Cardio T3</t>
  </si>
  <si>
    <t>Cardio XT9 BT</t>
  </si>
  <si>
    <t>Jump Step</t>
  </si>
  <si>
    <t>Rower Pro Force</t>
  </si>
  <si>
    <t>Crossfly BT</t>
  </si>
  <si>
    <t>recumbent</t>
  </si>
  <si>
    <t>CleverFold RC%</t>
  </si>
  <si>
    <t>Exum XTR BT</t>
  </si>
  <si>
    <t>ergometer</t>
  </si>
  <si>
    <t xml:space="preserve">Water Stream </t>
  </si>
  <si>
    <t>CleverFold CF70BT</t>
  </si>
  <si>
    <t>Fly RX</t>
  </si>
  <si>
    <t>ellyptical</t>
  </si>
  <si>
    <t>treadmill</t>
  </si>
  <si>
    <t>Quantity</t>
  </si>
  <si>
    <t>rack</t>
  </si>
  <si>
    <t>bench</t>
  </si>
  <si>
    <t>SX8 BT</t>
  </si>
  <si>
    <t>CX8 BT</t>
  </si>
  <si>
    <t>weight per item</t>
  </si>
  <si>
    <t>total weight</t>
  </si>
  <si>
    <t>Total price build up</t>
  </si>
  <si>
    <t>Total price packed</t>
  </si>
  <si>
    <t xml:space="preserve">Rower Pro </t>
  </si>
  <si>
    <t>Cross Motion BT</t>
  </si>
  <si>
    <t>Speed Motion BT</t>
  </si>
  <si>
    <t>Exum III</t>
  </si>
  <si>
    <t>CleverFold EF90BT</t>
  </si>
  <si>
    <t xml:space="preserve">Training station </t>
  </si>
  <si>
    <t>Ab &amp; back trainer</t>
  </si>
  <si>
    <t>E95</t>
  </si>
  <si>
    <t>Varon XTR BT</t>
  </si>
  <si>
    <t>Upright Bike UB 8000</t>
  </si>
  <si>
    <t>Ab roller</t>
  </si>
  <si>
    <t>Training station Core 2.0</t>
  </si>
  <si>
    <t>Perfect punch</t>
  </si>
  <si>
    <t>Box Dummy</t>
  </si>
  <si>
    <t>same as 4130 crossfly</t>
  </si>
  <si>
    <t>comfort Motion BT</t>
  </si>
  <si>
    <t>Force 2.0</t>
  </si>
  <si>
    <t>Water Stream II</t>
  </si>
  <si>
    <t>Varon Stressless</t>
  </si>
  <si>
    <t>Cardio 4.0</t>
  </si>
  <si>
    <t>Bike</t>
  </si>
  <si>
    <t>multi gym</t>
  </si>
  <si>
    <t>Aquon Water Glide</t>
  </si>
  <si>
    <t>Spirit E-Glide</t>
  </si>
  <si>
    <t xml:space="preserve">Racer </t>
  </si>
  <si>
    <t>speed bike</t>
  </si>
  <si>
    <t>Tricon</t>
  </si>
  <si>
    <t>Ellypsis E3000</t>
  </si>
  <si>
    <t>Bermuda XT</t>
  </si>
  <si>
    <t>CRT</t>
  </si>
  <si>
    <t>Crosstech XTR</t>
  </si>
  <si>
    <t>Bermuda XT Pro</t>
  </si>
  <si>
    <t>Cleverfold TM7</t>
  </si>
  <si>
    <t>Cobra</t>
  </si>
  <si>
    <t>AB Dominox</t>
  </si>
  <si>
    <t>Ergo Motion BT</t>
  </si>
  <si>
    <t>Race Runner 2000M</t>
  </si>
  <si>
    <t>ILC Speedbike</t>
  </si>
  <si>
    <t>Bermuda</t>
  </si>
  <si>
    <t>multi bench</t>
  </si>
  <si>
    <t>Crosslife BT</t>
  </si>
  <si>
    <t>Q.Vadis 5.0</t>
  </si>
  <si>
    <t>Q.Vadis 7.0</t>
  </si>
  <si>
    <t>TR 8000</t>
  </si>
  <si>
    <t>Speed Racer S</t>
  </si>
  <si>
    <t>Sole B94</t>
  </si>
  <si>
    <t>Ferrum Tx3</t>
  </si>
  <si>
    <t>FT1 Bench</t>
  </si>
  <si>
    <t>Cobra XTR Plus II</t>
  </si>
  <si>
    <t>Lat pull + curl pult</t>
  </si>
  <si>
    <t>for 4507</t>
  </si>
  <si>
    <t>Cardio XT6 BT</t>
  </si>
  <si>
    <t>Racer S</t>
  </si>
  <si>
    <t>Ellypsis E25</t>
  </si>
  <si>
    <t>Cross Stepper</t>
  </si>
  <si>
    <t>stepper</t>
  </si>
  <si>
    <t>Technum BT</t>
  </si>
  <si>
    <t>Multi lat tower</t>
  </si>
  <si>
    <t>Cardio 5.0</t>
  </si>
  <si>
    <t>Leg extension</t>
  </si>
  <si>
    <t>Waterflow</t>
  </si>
  <si>
    <t>Loxon XTR BT</t>
  </si>
  <si>
    <t>Alpine BT</t>
  </si>
  <si>
    <t>Ferrum TX2</t>
  </si>
  <si>
    <t>EL 8000</t>
  </si>
  <si>
    <t>Q.Vadis 3.0</t>
  </si>
  <si>
    <t>Exklusive Otto Artikel</t>
  </si>
  <si>
    <t>California XP</t>
  </si>
  <si>
    <t>Endurance BT</t>
  </si>
  <si>
    <t>Aquon Evolution</t>
  </si>
  <si>
    <t>CR2</t>
  </si>
  <si>
    <t>strider</t>
  </si>
  <si>
    <t>Cardio Strider CS3</t>
  </si>
  <si>
    <t>Sole SC200</t>
  </si>
  <si>
    <t>Finum III</t>
  </si>
  <si>
    <t>Loxon III</t>
  </si>
  <si>
    <t>Ab&amp;Back for Autark 6000</t>
  </si>
  <si>
    <t>Ab&amp;Back for Autark 2600</t>
  </si>
  <si>
    <t>legpress for Autark 2500</t>
  </si>
  <si>
    <t>Aquon Pro Plus</t>
  </si>
  <si>
    <t>Pro Froce II</t>
  </si>
  <si>
    <t>xx</t>
  </si>
  <si>
    <t>Pull Up 2.0</t>
  </si>
  <si>
    <t>Perform</t>
  </si>
  <si>
    <t>Bench</t>
  </si>
  <si>
    <t>Race Runner 2200i</t>
  </si>
  <si>
    <t>Cross Flow</t>
  </si>
  <si>
    <t>Squat Rack</t>
  </si>
  <si>
    <t>Q.Vadis 10.0</t>
  </si>
  <si>
    <t>Curl pult FT1</t>
  </si>
  <si>
    <t xml:space="preserve">Laufband - Endurance </t>
  </si>
  <si>
    <t>Cardio Motion</t>
  </si>
  <si>
    <t>Clever Fold TM7</t>
  </si>
  <si>
    <t xml:space="preserve">Repaired Items </t>
  </si>
  <si>
    <t>second choice</t>
  </si>
  <si>
    <t>Rower Pro II</t>
  </si>
  <si>
    <t>cable pull for Autark</t>
  </si>
  <si>
    <t>-9038 TX3 aufgebaut</t>
  </si>
  <si>
    <t>Solid XP</t>
  </si>
  <si>
    <t>Ocean One</t>
  </si>
  <si>
    <t>Performance</t>
  </si>
  <si>
    <t>Finnlo Cabl</t>
  </si>
  <si>
    <t>Life Runner LR22i TFT</t>
  </si>
  <si>
    <t>icline bench</t>
  </si>
  <si>
    <t>4340 X 2pcs</t>
  </si>
  <si>
    <t>Water stream II</t>
  </si>
  <si>
    <t>Dummy Impact punch</t>
  </si>
  <si>
    <t>SCS Bench</t>
  </si>
  <si>
    <t>incline Bench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</si>
</sst>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"/>
    <numFmt numFmtId="165" formatCode="#,##0.00\ &quot;€&quot;"/>
    <numFmt numFmtId="166" formatCode="0_ ;[Red]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65" fontId="1" fillId="0" borderId="1" xfId="0" applyNumberFormat="1" applyFont="1" applyBorder="1"/>
    <xf numFmtId="164" fontId="1" fillId="3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8" fontId="3" fillId="2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1" fillId="3" borderId="1" xfId="0" applyNumberFormat="1" applyFont="1" applyFill="1" applyBorder="1"/>
    <xf numFmtId="0" fontId="4" fillId="3" borderId="1" xfId="0" applyFont="1" applyFill="1" applyBorder="1"/>
    <xf numFmtId="164" fontId="1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8" fontId="5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8" fontId="5" fillId="2" borderId="1" xfId="0" applyNumberFormat="1" applyFont="1" applyFill="1" applyBorder="1" applyAlignment="1">
      <alignment horizontal="right" vertical="center"/>
    </xf>
    <xf numFmtId="0" fontId="4" fillId="3" borderId="3" xfId="0" applyFont="1" applyFill="1" applyBorder="1"/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/>
    <xf numFmtId="16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165" fontId="1" fillId="3" borderId="1" xfId="0" applyNumberFormat="1" applyFont="1" applyFill="1" applyBorder="1"/>
    <xf numFmtId="0" fontId="1" fillId="4" borderId="2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/>
    <xf numFmtId="165" fontId="5" fillId="3" borderId="1" xfId="0" applyNumberFormat="1" applyFont="1" applyFill="1" applyBorder="1"/>
    <xf numFmtId="0" fontId="1" fillId="3" borderId="3" xfId="0" applyFont="1" applyFill="1" applyBorder="1"/>
    <xf numFmtId="0" fontId="1" fillId="3" borderId="3" xfId="0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" fontId="1" fillId="3" borderId="3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/>
    <xf numFmtId="165" fontId="5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" fontId="1" fillId="2" borderId="3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4" fillId="0" borderId="1" xfId="0" applyFont="1" applyBorder="1"/>
    <xf numFmtId="0" fontId="4" fillId="4" borderId="1" xfId="0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/>
    <xf numFmtId="165" fontId="4" fillId="4" borderId="1" xfId="0" applyNumberFormat="1" applyFont="1" applyFill="1" applyBorder="1"/>
    <xf numFmtId="0" fontId="4" fillId="4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65" fontId="1" fillId="4" borderId="2" xfId="0" applyNumberFormat="1" applyFont="1" applyFill="1" applyBorder="1"/>
    <xf numFmtId="164" fontId="4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1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right"/>
    </xf>
    <xf numFmtId="165" fontId="8" fillId="0" borderId="2" xfId="0" applyNumberFormat="1" applyFont="1" applyFill="1" applyBorder="1"/>
    <xf numFmtId="165" fontId="8" fillId="0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4" fillId="2" borderId="3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165" fontId="5" fillId="2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0" borderId="1" xfId="0" applyNumberFormat="1" applyFont="1" applyBorder="1"/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8" fontId="3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/>
    <xf numFmtId="165" fontId="4" fillId="4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3" borderId="3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/>
    <xf numFmtId="0" fontId="3" fillId="4" borderId="1" xfId="0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vertical="center"/>
    </xf>
    <xf numFmtId="0" fontId="0" fillId="0" borderId="1" xfId="0" applyBorder="1"/>
    <xf numFmtId="14" fontId="7" fillId="5" borderId="1" xfId="0" applyNumberFormat="1" applyFont="1" applyFill="1" applyBorder="1" applyAlignment="1">
      <alignment horizontal="left"/>
    </xf>
    <xf numFmtId="0" fontId="7" fillId="5" borderId="1" xfId="0" applyFont="1" applyFill="1" applyBorder="1"/>
    <xf numFmtId="165" fontId="7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/>
    <xf numFmtId="165" fontId="7" fillId="4" borderId="1" xfId="0" applyNumberFormat="1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zoomScaleNormal="100" workbookViewId="0">
      <selection activeCell="Q5" sqref="Q5"/>
    </sheetView>
  </sheetViews>
  <sheetFormatPr defaultColWidth="11.42578125" defaultRowHeight="20.100000000000001" customHeight="1" x14ac:dyDescent="0.25"/>
  <cols>
    <col min="1" max="1" width="16" style="33" bestFit="1" customWidth="1"/>
    <col min="2" max="2" width="24.42578125" style="33" customWidth="1"/>
    <col min="3" max="3" width="17.7109375" style="33" customWidth="1"/>
    <col min="4" max="4" width="11.7109375" style="61" customWidth="1"/>
    <col min="5" max="5" width="11.42578125" style="18"/>
    <col min="6" max="6" width="15.28515625" style="115" customWidth="1"/>
    <col min="7" max="7" width="11.42578125" style="94"/>
    <col min="8" max="8" width="0" style="72" hidden="1" customWidth="1"/>
    <col min="9" max="9" width="22.28515625" style="12" customWidth="1"/>
    <col min="10" max="10" width="12" style="6" bestFit="1" customWidth="1"/>
    <col min="11" max="11" width="15.42578125" style="12" hidden="1" customWidth="1"/>
    <col min="12" max="12" width="11.42578125" style="33" hidden="1" customWidth="1"/>
    <col min="13" max="16384" width="11.42578125" style="33"/>
  </cols>
  <sheetData>
    <row r="1" spans="1:12" s="61" customFormat="1" ht="40.9" customHeight="1" x14ac:dyDescent="0.25">
      <c r="A1" s="61" t="s">
        <v>0</v>
      </c>
      <c r="B1" s="61" t="s">
        <v>1</v>
      </c>
      <c r="C1" s="61" t="s">
        <v>2</v>
      </c>
      <c r="D1" s="61" t="s">
        <v>31</v>
      </c>
      <c r="E1" s="62" t="s">
        <v>3</v>
      </c>
      <c r="F1" s="109" t="s">
        <v>4</v>
      </c>
      <c r="G1" s="63" t="s">
        <v>36</v>
      </c>
      <c r="H1" s="69" t="s">
        <v>37</v>
      </c>
      <c r="I1" s="64" t="s">
        <v>5</v>
      </c>
      <c r="J1" s="65" t="s">
        <v>6</v>
      </c>
      <c r="K1" s="66" t="s">
        <v>38</v>
      </c>
      <c r="L1" s="67" t="s">
        <v>39</v>
      </c>
    </row>
    <row r="2" spans="1:12" ht="20.100000000000001" customHeight="1" x14ac:dyDescent="0.25">
      <c r="A2" s="14">
        <v>3157</v>
      </c>
      <c r="B2" s="14" t="s">
        <v>43</v>
      </c>
      <c r="C2" s="14" t="s">
        <v>25</v>
      </c>
      <c r="D2" s="16">
        <v>3</v>
      </c>
      <c r="E2" s="13"/>
      <c r="F2" s="11" t="s">
        <v>7</v>
      </c>
      <c r="G2" s="17">
        <v>42.7</v>
      </c>
      <c r="H2" s="17"/>
      <c r="I2" s="15">
        <v>4005251315701</v>
      </c>
      <c r="J2" s="34">
        <v>649</v>
      </c>
      <c r="K2" s="68"/>
      <c r="L2" s="6"/>
    </row>
    <row r="3" spans="1:12" ht="20.100000000000001" customHeight="1" x14ac:dyDescent="0.25">
      <c r="A3" s="3">
        <v>3157</v>
      </c>
      <c r="B3" s="3" t="s">
        <v>43</v>
      </c>
      <c r="C3" s="3" t="s">
        <v>25</v>
      </c>
      <c r="D3" s="25">
        <v>1</v>
      </c>
      <c r="E3" s="1" t="s">
        <v>7</v>
      </c>
      <c r="F3" s="110"/>
      <c r="G3" s="32">
        <v>42.7</v>
      </c>
      <c r="H3" s="32"/>
      <c r="I3" s="5">
        <v>4005251315701</v>
      </c>
      <c r="J3" s="2">
        <v>649</v>
      </c>
      <c r="K3" s="68"/>
      <c r="L3" s="6"/>
    </row>
    <row r="4" spans="1:12" ht="20.100000000000001" customHeight="1" x14ac:dyDescent="0.25">
      <c r="A4" s="3">
        <v>3158</v>
      </c>
      <c r="B4" s="3" t="s">
        <v>24</v>
      </c>
      <c r="C4" s="3" t="s">
        <v>25</v>
      </c>
      <c r="D4" s="25">
        <v>4</v>
      </c>
      <c r="E4" s="1" t="s">
        <v>7</v>
      </c>
      <c r="F4" s="110"/>
      <c r="G4" s="32">
        <v>43.1</v>
      </c>
      <c r="H4" s="32">
        <f t="shared" ref="H4" si="0">D4*G4</f>
        <v>172.4</v>
      </c>
      <c r="I4" s="5">
        <v>4005251315800</v>
      </c>
      <c r="J4" s="2">
        <v>749</v>
      </c>
      <c r="K4" s="68"/>
      <c r="L4" s="6"/>
    </row>
    <row r="5" spans="1:12" ht="20.100000000000001" customHeight="1" x14ac:dyDescent="0.25">
      <c r="A5" s="14">
        <v>3158</v>
      </c>
      <c r="B5" s="14" t="s">
        <v>24</v>
      </c>
      <c r="C5" s="14" t="s">
        <v>25</v>
      </c>
      <c r="D5" s="16">
        <v>4</v>
      </c>
      <c r="E5" s="13"/>
      <c r="F5" s="11" t="s">
        <v>7</v>
      </c>
      <c r="G5" s="17">
        <v>43.1</v>
      </c>
      <c r="H5" s="70">
        <f t="shared" ref="H5:H144" si="1">D5*G5</f>
        <v>172.4</v>
      </c>
      <c r="I5" s="15">
        <v>4005251315800</v>
      </c>
      <c r="J5" s="34">
        <v>749</v>
      </c>
      <c r="K5" s="68" t="e">
        <f>D5*#REF!</f>
        <v>#REF!</v>
      </c>
      <c r="L5" s="6" t="e">
        <f>#REF!*D5</f>
        <v>#REF!</v>
      </c>
    </row>
    <row r="6" spans="1:12" ht="20.100000000000001" customHeight="1" x14ac:dyDescent="0.25">
      <c r="A6" s="14">
        <v>3194</v>
      </c>
      <c r="B6" s="14" t="s">
        <v>48</v>
      </c>
      <c r="C6" s="14" t="s">
        <v>25</v>
      </c>
      <c r="D6" s="16">
        <v>3</v>
      </c>
      <c r="E6" s="13"/>
      <c r="F6" s="11" t="s">
        <v>7</v>
      </c>
      <c r="G6" s="17">
        <v>44.3</v>
      </c>
      <c r="H6" s="17"/>
      <c r="I6" s="15">
        <v>4005251319402</v>
      </c>
      <c r="J6" s="34">
        <v>949</v>
      </c>
      <c r="K6" s="68"/>
      <c r="L6" s="6"/>
    </row>
    <row r="7" spans="1:12" ht="20.100000000000001" customHeight="1" x14ac:dyDescent="0.25">
      <c r="A7" s="3">
        <v>3194</v>
      </c>
      <c r="B7" s="3" t="s">
        <v>48</v>
      </c>
      <c r="C7" s="3" t="s">
        <v>25</v>
      </c>
      <c r="D7" s="25">
        <v>1</v>
      </c>
      <c r="E7" s="1" t="s">
        <v>7</v>
      </c>
      <c r="F7" s="110"/>
      <c r="G7" s="32">
        <v>44.3</v>
      </c>
      <c r="H7" s="32"/>
      <c r="I7" s="5">
        <v>4005251319402</v>
      </c>
      <c r="J7" s="2">
        <v>949</v>
      </c>
      <c r="K7" s="68"/>
      <c r="L7" s="6"/>
    </row>
    <row r="8" spans="1:12" ht="20.100000000000001" customHeight="1" x14ac:dyDescent="0.25">
      <c r="A8" s="14">
        <v>3195</v>
      </c>
      <c r="B8" s="14" t="s">
        <v>58</v>
      </c>
      <c r="C8" s="14" t="s">
        <v>25</v>
      </c>
      <c r="D8" s="16">
        <v>1</v>
      </c>
      <c r="E8" s="13"/>
      <c r="F8" s="11" t="s">
        <v>7</v>
      </c>
      <c r="G8" s="17">
        <v>44.2</v>
      </c>
      <c r="H8" s="17"/>
      <c r="I8" s="15">
        <v>4005251319501</v>
      </c>
      <c r="J8" s="34">
        <v>899</v>
      </c>
      <c r="K8" s="68"/>
      <c r="L8" s="6"/>
    </row>
    <row r="9" spans="1:12" ht="20.100000000000001" customHeight="1" x14ac:dyDescent="0.25">
      <c r="A9" s="3">
        <v>3195</v>
      </c>
      <c r="B9" s="3" t="s">
        <v>58</v>
      </c>
      <c r="C9" s="3" t="s">
        <v>25</v>
      </c>
      <c r="D9" s="25">
        <v>1</v>
      </c>
      <c r="E9" s="1" t="s">
        <v>7</v>
      </c>
      <c r="F9" s="110"/>
      <c r="G9" s="32">
        <v>44.2</v>
      </c>
      <c r="H9" s="32"/>
      <c r="I9" s="5">
        <v>4005251319501</v>
      </c>
      <c r="J9" s="2">
        <v>899</v>
      </c>
      <c r="K9" s="68"/>
      <c r="L9" s="6"/>
    </row>
    <row r="10" spans="1:12" ht="20.100000000000001" customHeight="1" x14ac:dyDescent="0.25">
      <c r="A10" s="14">
        <v>3203</v>
      </c>
      <c r="B10" s="14" t="s">
        <v>69</v>
      </c>
      <c r="C10" s="14" t="s">
        <v>65</v>
      </c>
      <c r="D10" s="16">
        <v>0</v>
      </c>
      <c r="E10" s="13"/>
      <c r="F10" s="11" t="s">
        <v>7</v>
      </c>
      <c r="G10" s="17">
        <v>67.400000000000006</v>
      </c>
      <c r="H10" s="17"/>
      <c r="I10" s="15">
        <v>4005251320309</v>
      </c>
      <c r="J10" s="34">
        <v>1099</v>
      </c>
      <c r="K10" s="68"/>
      <c r="L10" s="6"/>
    </row>
    <row r="11" spans="1:12" ht="20.100000000000001" customHeight="1" x14ac:dyDescent="0.25">
      <c r="A11" s="3">
        <v>3211</v>
      </c>
      <c r="B11" s="3" t="s">
        <v>44</v>
      </c>
      <c r="C11" s="3" t="s">
        <v>29</v>
      </c>
      <c r="D11" s="25">
        <v>14</v>
      </c>
      <c r="E11" s="1" t="s">
        <v>7</v>
      </c>
      <c r="F11" s="110"/>
      <c r="G11" s="32">
        <v>73</v>
      </c>
      <c r="H11" s="32"/>
      <c r="I11" s="5">
        <v>4005251321108</v>
      </c>
      <c r="J11" s="2">
        <v>1099</v>
      </c>
      <c r="K11" s="68"/>
      <c r="L11" s="6"/>
    </row>
    <row r="12" spans="1:12" ht="20.100000000000001" customHeight="1" x14ac:dyDescent="0.25">
      <c r="A12" s="3">
        <v>3216</v>
      </c>
      <c r="B12" s="3" t="s">
        <v>67</v>
      </c>
      <c r="C12" s="3" t="s">
        <v>29</v>
      </c>
      <c r="D12" s="25">
        <v>1</v>
      </c>
      <c r="E12" s="1" t="s">
        <v>7</v>
      </c>
      <c r="F12" s="110"/>
      <c r="G12" s="32">
        <v>80.599999999999994</v>
      </c>
      <c r="H12" s="32"/>
      <c r="I12" s="5">
        <v>4005251321603</v>
      </c>
      <c r="J12" s="2">
        <v>1299</v>
      </c>
      <c r="K12" s="68"/>
      <c r="L12" s="6"/>
    </row>
    <row r="13" spans="1:12" ht="20.100000000000001" customHeight="1" x14ac:dyDescent="0.25">
      <c r="A13" s="14">
        <v>3216</v>
      </c>
      <c r="B13" s="14" t="s">
        <v>67</v>
      </c>
      <c r="C13" s="14" t="s">
        <v>29</v>
      </c>
      <c r="D13" s="16">
        <v>2</v>
      </c>
      <c r="E13" s="13"/>
      <c r="F13" s="11" t="s">
        <v>7</v>
      </c>
      <c r="G13" s="17">
        <v>80.599999999999994</v>
      </c>
      <c r="H13" s="17"/>
      <c r="I13" s="15">
        <v>4005251321603</v>
      </c>
      <c r="J13" s="34">
        <v>1299</v>
      </c>
      <c r="K13" s="68"/>
      <c r="L13" s="6"/>
    </row>
    <row r="14" spans="1:12" ht="20.100000000000001" customHeight="1" x14ac:dyDescent="0.25">
      <c r="A14" s="3">
        <v>3219</v>
      </c>
      <c r="B14" s="3" t="s">
        <v>126</v>
      </c>
      <c r="C14" s="3" t="s">
        <v>29</v>
      </c>
      <c r="D14" s="25">
        <v>2</v>
      </c>
      <c r="E14" s="1" t="s">
        <v>7</v>
      </c>
      <c r="F14" s="110"/>
      <c r="G14" s="32">
        <v>79.3</v>
      </c>
      <c r="H14" s="32"/>
      <c r="I14" s="5">
        <v>4005251321900</v>
      </c>
      <c r="J14" s="2">
        <v>1399</v>
      </c>
      <c r="K14" s="68"/>
      <c r="L14" s="6"/>
    </row>
    <row r="15" spans="1:12" ht="20.100000000000001" customHeight="1" x14ac:dyDescent="0.25">
      <c r="A15" s="14">
        <v>3219</v>
      </c>
      <c r="B15" s="14" t="s">
        <v>126</v>
      </c>
      <c r="C15" s="14" t="s">
        <v>29</v>
      </c>
      <c r="D15" s="16">
        <v>1</v>
      </c>
      <c r="E15" s="13"/>
      <c r="F15" s="11" t="s">
        <v>7</v>
      </c>
      <c r="G15" s="17">
        <v>79.3</v>
      </c>
      <c r="H15" s="17"/>
      <c r="I15" s="15">
        <v>4005251321900</v>
      </c>
      <c r="J15" s="34">
        <v>1399</v>
      </c>
      <c r="K15" s="68"/>
      <c r="L15" s="6"/>
    </row>
    <row r="16" spans="1:12" ht="20.100000000000001" customHeight="1" x14ac:dyDescent="0.25">
      <c r="A16" s="3">
        <v>3222</v>
      </c>
      <c r="B16" s="3" t="s">
        <v>28</v>
      </c>
      <c r="C16" s="3" t="s">
        <v>29</v>
      </c>
      <c r="D16" s="25">
        <v>9</v>
      </c>
      <c r="E16" s="1" t="s">
        <v>7</v>
      </c>
      <c r="F16" s="110"/>
      <c r="G16" s="32">
        <v>95</v>
      </c>
      <c r="H16" s="70">
        <f t="shared" si="1"/>
        <v>855</v>
      </c>
      <c r="I16" s="5">
        <v>4005251322204</v>
      </c>
      <c r="J16" s="2">
        <v>2199</v>
      </c>
      <c r="K16" s="68" t="e">
        <f>D16*#REF!</f>
        <v>#REF!</v>
      </c>
      <c r="L16" s="6" t="e">
        <f>#REF!*D16</f>
        <v>#REF!</v>
      </c>
    </row>
    <row r="17" spans="1:12" ht="20.100000000000001" customHeight="1" x14ac:dyDescent="0.25">
      <c r="A17" s="14">
        <v>3222</v>
      </c>
      <c r="B17" s="14" t="s">
        <v>28</v>
      </c>
      <c r="C17" s="14" t="s">
        <v>29</v>
      </c>
      <c r="D17" s="16">
        <v>1</v>
      </c>
      <c r="E17" s="13"/>
      <c r="F17" s="11" t="s">
        <v>7</v>
      </c>
      <c r="G17" s="17">
        <v>95</v>
      </c>
      <c r="H17" s="17">
        <f t="shared" ref="H17" si="2">D17*G17</f>
        <v>95</v>
      </c>
      <c r="I17" s="15">
        <v>4005251322204</v>
      </c>
      <c r="J17" s="34">
        <v>2199</v>
      </c>
      <c r="K17" s="68"/>
      <c r="L17" s="6"/>
    </row>
    <row r="18" spans="1:12" ht="20.100000000000001" customHeight="1" x14ac:dyDescent="0.25">
      <c r="A18" s="14">
        <v>3260</v>
      </c>
      <c r="B18" s="14" t="s">
        <v>27</v>
      </c>
      <c r="C18" s="14" t="s">
        <v>9</v>
      </c>
      <c r="D18" s="16">
        <v>1</v>
      </c>
      <c r="E18" s="13"/>
      <c r="F18" s="11" t="s">
        <v>7</v>
      </c>
      <c r="G18" s="17">
        <v>56</v>
      </c>
      <c r="H18" s="70">
        <f t="shared" si="1"/>
        <v>56</v>
      </c>
      <c r="I18" s="15">
        <v>4005251326004</v>
      </c>
      <c r="J18" s="34">
        <v>849</v>
      </c>
      <c r="K18" s="68" t="e">
        <f>D18*#REF!</f>
        <v>#REF!</v>
      </c>
      <c r="L18" s="6" t="e">
        <f>#REF!*D18</f>
        <v>#REF!</v>
      </c>
    </row>
    <row r="19" spans="1:12" ht="20.100000000000001" customHeight="1" x14ac:dyDescent="0.25">
      <c r="A19" s="3">
        <v>3260</v>
      </c>
      <c r="B19" s="3" t="s">
        <v>27</v>
      </c>
      <c r="C19" s="3" t="s">
        <v>9</v>
      </c>
      <c r="D19" s="25">
        <v>3</v>
      </c>
      <c r="E19" s="1" t="s">
        <v>7</v>
      </c>
      <c r="F19" s="110"/>
      <c r="G19" s="32">
        <v>56</v>
      </c>
      <c r="H19" s="32">
        <f t="shared" ref="H19" si="3">D19*G19</f>
        <v>168</v>
      </c>
      <c r="I19" s="5">
        <v>4005251326004</v>
      </c>
      <c r="J19" s="2">
        <v>849</v>
      </c>
      <c r="K19" s="68"/>
      <c r="L19" s="6"/>
    </row>
    <row r="20" spans="1:12" ht="20.100000000000001" customHeight="1" x14ac:dyDescent="0.25">
      <c r="A20" s="3">
        <v>3262</v>
      </c>
      <c r="B20" s="3" t="s">
        <v>114</v>
      </c>
      <c r="C20" s="3" t="s">
        <v>9</v>
      </c>
      <c r="D20" s="25">
        <v>3</v>
      </c>
      <c r="E20" s="1" t="s">
        <v>7</v>
      </c>
      <c r="F20" s="110"/>
      <c r="G20" s="32">
        <v>50.2</v>
      </c>
      <c r="H20" s="32"/>
      <c r="I20" s="5">
        <v>4005251326202</v>
      </c>
      <c r="J20" s="2">
        <v>499</v>
      </c>
      <c r="K20" s="68"/>
      <c r="L20" s="6"/>
    </row>
    <row r="21" spans="1:12" ht="20.100000000000001" customHeight="1" x14ac:dyDescent="0.25">
      <c r="A21" s="14">
        <v>3262</v>
      </c>
      <c r="B21" s="14" t="s">
        <v>114</v>
      </c>
      <c r="C21" s="14" t="s">
        <v>9</v>
      </c>
      <c r="D21" s="16">
        <v>1</v>
      </c>
      <c r="E21" s="13"/>
      <c r="F21" s="11" t="s">
        <v>7</v>
      </c>
      <c r="G21" s="17">
        <v>50.2</v>
      </c>
      <c r="H21" s="17"/>
      <c r="I21" s="15">
        <v>4005251326202</v>
      </c>
      <c r="J21" s="34">
        <v>499</v>
      </c>
      <c r="K21" s="68"/>
      <c r="L21" s="6"/>
    </row>
    <row r="22" spans="1:12" ht="20.100000000000001" customHeight="1" x14ac:dyDescent="0.25">
      <c r="A22" s="3">
        <v>3284</v>
      </c>
      <c r="B22" s="3" t="s">
        <v>115</v>
      </c>
      <c r="C22" s="3" t="s">
        <v>9</v>
      </c>
      <c r="D22" s="25">
        <v>2</v>
      </c>
      <c r="E22" s="1" t="s">
        <v>7</v>
      </c>
      <c r="F22" s="110"/>
      <c r="G22" s="32">
        <v>70.099999999999994</v>
      </c>
      <c r="H22" s="32"/>
      <c r="I22" s="5">
        <v>4005251328404</v>
      </c>
      <c r="J22" s="2">
        <v>999</v>
      </c>
      <c r="K22" s="68"/>
      <c r="L22" s="6"/>
    </row>
    <row r="23" spans="1:12" ht="20.100000000000001" customHeight="1" x14ac:dyDescent="0.25">
      <c r="A23" s="14">
        <v>3284</v>
      </c>
      <c r="B23" s="14" t="s">
        <v>115</v>
      </c>
      <c r="C23" s="14" t="s">
        <v>9</v>
      </c>
      <c r="D23" s="16">
        <v>2</v>
      </c>
      <c r="E23" s="13"/>
      <c r="F23" s="11" t="s">
        <v>7</v>
      </c>
      <c r="G23" s="17">
        <v>70.099999999999994</v>
      </c>
      <c r="H23" s="17"/>
      <c r="I23" s="15">
        <v>4005251328404</v>
      </c>
      <c r="J23" s="34">
        <v>999</v>
      </c>
      <c r="K23" s="68"/>
      <c r="L23" s="6"/>
    </row>
    <row r="24" spans="1:12" ht="20.100000000000001" customHeight="1" x14ac:dyDescent="0.25">
      <c r="A24" s="3">
        <v>3286</v>
      </c>
      <c r="B24" s="3" t="s">
        <v>101</v>
      </c>
      <c r="C24" s="3" t="s">
        <v>9</v>
      </c>
      <c r="D24" s="25">
        <v>3</v>
      </c>
      <c r="E24" s="1" t="s">
        <v>7</v>
      </c>
      <c r="F24" s="110"/>
      <c r="G24" s="32">
        <v>73.8</v>
      </c>
      <c r="H24" s="32"/>
      <c r="I24" s="5">
        <v>4005251328602</v>
      </c>
      <c r="J24" s="2">
        <v>1199</v>
      </c>
      <c r="K24" s="68"/>
      <c r="L24" s="6"/>
    </row>
    <row r="25" spans="1:12" ht="20.100000000000001" customHeight="1" x14ac:dyDescent="0.25">
      <c r="A25" s="14">
        <v>3286</v>
      </c>
      <c r="B25" s="14" t="s">
        <v>101</v>
      </c>
      <c r="C25" s="14" t="s">
        <v>9</v>
      </c>
      <c r="D25" s="16">
        <v>1</v>
      </c>
      <c r="E25" s="13"/>
      <c r="F25" s="11" t="s">
        <v>7</v>
      </c>
      <c r="G25" s="17">
        <v>73.8</v>
      </c>
      <c r="H25" s="17"/>
      <c r="I25" s="15">
        <v>4005251328602</v>
      </c>
      <c r="J25" s="34">
        <v>1199</v>
      </c>
      <c r="K25" s="68"/>
      <c r="L25" s="6"/>
    </row>
    <row r="26" spans="1:12" ht="20.100000000000001" customHeight="1" x14ac:dyDescent="0.25">
      <c r="A26" s="3">
        <v>3413</v>
      </c>
      <c r="B26" s="3" t="s">
        <v>113</v>
      </c>
      <c r="C26" s="3" t="s">
        <v>95</v>
      </c>
      <c r="D26" s="25">
        <v>1</v>
      </c>
      <c r="E26" s="1" t="s">
        <v>7</v>
      </c>
      <c r="F26" s="110"/>
      <c r="G26" s="32">
        <v>84.7</v>
      </c>
      <c r="H26" s="32"/>
      <c r="I26" s="5">
        <v>4005251341304</v>
      </c>
      <c r="J26" s="2">
        <v>1799</v>
      </c>
      <c r="K26" s="68"/>
      <c r="L26" s="6"/>
    </row>
    <row r="27" spans="1:12" ht="20.100000000000001" customHeight="1" x14ac:dyDescent="0.25">
      <c r="A27" s="14">
        <v>3418</v>
      </c>
      <c r="B27" s="14" t="s">
        <v>93</v>
      </c>
      <c r="C27" s="14" t="s">
        <v>29</v>
      </c>
      <c r="D27" s="16">
        <v>1</v>
      </c>
      <c r="E27" s="13"/>
      <c r="F27" s="11" t="s">
        <v>7</v>
      </c>
      <c r="G27" s="17">
        <v>112.5</v>
      </c>
      <c r="H27" s="17"/>
      <c r="I27" s="15">
        <v>4005251341809</v>
      </c>
      <c r="J27" s="34">
        <v>1999</v>
      </c>
      <c r="K27" s="68"/>
      <c r="L27" s="6"/>
    </row>
    <row r="28" spans="1:12" ht="20.100000000000001" customHeight="1" x14ac:dyDescent="0.25">
      <c r="A28" s="3">
        <v>3419</v>
      </c>
      <c r="B28" s="3" t="s">
        <v>47</v>
      </c>
      <c r="C28" s="3" t="s">
        <v>29</v>
      </c>
      <c r="D28" s="25">
        <v>2</v>
      </c>
      <c r="E28" s="1" t="s">
        <v>7</v>
      </c>
      <c r="F28" s="110"/>
      <c r="G28" s="32">
        <v>124</v>
      </c>
      <c r="H28" s="70"/>
      <c r="I28" s="5">
        <v>4005251341908</v>
      </c>
      <c r="J28" s="2">
        <v>2299</v>
      </c>
      <c r="K28" s="68"/>
      <c r="L28" s="6"/>
    </row>
    <row r="29" spans="1:12" ht="20.100000000000001" customHeight="1" x14ac:dyDescent="0.25">
      <c r="A29" s="3">
        <v>3421</v>
      </c>
      <c r="B29" s="3" t="s">
        <v>85</v>
      </c>
      <c r="C29" s="3" t="s">
        <v>25</v>
      </c>
      <c r="D29" s="25">
        <v>1</v>
      </c>
      <c r="E29" s="1" t="s">
        <v>7</v>
      </c>
      <c r="F29" s="110"/>
      <c r="G29" s="32">
        <v>58.3</v>
      </c>
      <c r="H29" s="70"/>
      <c r="I29" s="5">
        <v>4005251342103</v>
      </c>
      <c r="J29" s="2">
        <v>1399</v>
      </c>
      <c r="K29" s="68"/>
      <c r="L29" s="6"/>
    </row>
    <row r="30" spans="1:12" ht="20.100000000000001" customHeight="1" x14ac:dyDescent="0.25">
      <c r="A30" s="14">
        <v>3421</v>
      </c>
      <c r="B30" s="14" t="s">
        <v>85</v>
      </c>
      <c r="C30" s="14" t="s">
        <v>25</v>
      </c>
      <c r="D30" s="16">
        <v>1</v>
      </c>
      <c r="E30" s="13"/>
      <c r="F30" s="11" t="s">
        <v>7</v>
      </c>
      <c r="G30" s="17">
        <v>58.3</v>
      </c>
      <c r="H30" s="17"/>
      <c r="I30" s="15">
        <v>4005251342103</v>
      </c>
      <c r="J30" s="34">
        <v>1399</v>
      </c>
      <c r="K30" s="68"/>
      <c r="L30" s="6"/>
    </row>
    <row r="31" spans="1:12" ht="20.100000000000001" customHeight="1" x14ac:dyDescent="0.25">
      <c r="A31" s="14">
        <v>3510</v>
      </c>
      <c r="B31" s="14" t="s">
        <v>96</v>
      </c>
      <c r="C31" s="14" t="s">
        <v>30</v>
      </c>
      <c r="D31" s="16">
        <v>5</v>
      </c>
      <c r="E31" s="13"/>
      <c r="F31" s="11" t="s">
        <v>7</v>
      </c>
      <c r="G31" s="17">
        <v>83</v>
      </c>
      <c r="H31" s="17"/>
      <c r="I31" s="15">
        <v>4005251351006</v>
      </c>
      <c r="J31" s="34">
        <v>1399</v>
      </c>
      <c r="K31" s="68"/>
      <c r="L31" s="6"/>
    </row>
    <row r="32" spans="1:12" ht="20.100000000000001" customHeight="1" x14ac:dyDescent="0.25">
      <c r="A32" s="3">
        <v>3510</v>
      </c>
      <c r="B32" s="3" t="s">
        <v>96</v>
      </c>
      <c r="C32" s="3" t="s">
        <v>30</v>
      </c>
      <c r="D32" s="25">
        <v>3</v>
      </c>
      <c r="E32" s="1" t="s">
        <v>7</v>
      </c>
      <c r="F32" s="110"/>
      <c r="G32" s="32">
        <v>83</v>
      </c>
      <c r="H32" s="32"/>
      <c r="I32" s="5">
        <v>4005251351006</v>
      </c>
      <c r="J32" s="2">
        <v>1399</v>
      </c>
      <c r="K32" s="68"/>
      <c r="L32" s="6"/>
    </row>
    <row r="33" spans="1:12" ht="20.100000000000001" customHeight="1" x14ac:dyDescent="0.25">
      <c r="A33" s="3">
        <v>3511</v>
      </c>
      <c r="B33" s="3" t="s">
        <v>102</v>
      </c>
      <c r="C33" s="3" t="s">
        <v>30</v>
      </c>
      <c r="D33" s="25">
        <v>1</v>
      </c>
      <c r="E33" s="1" t="s">
        <v>7</v>
      </c>
      <c r="F33" s="110"/>
      <c r="G33" s="32">
        <v>85.4</v>
      </c>
      <c r="H33" s="32"/>
      <c r="I33" s="5">
        <v>4005251351105</v>
      </c>
      <c r="J33" s="2">
        <v>1599</v>
      </c>
      <c r="K33" s="68"/>
      <c r="L33" s="6"/>
    </row>
    <row r="34" spans="1:12" ht="20.100000000000001" customHeight="1" x14ac:dyDescent="0.25">
      <c r="A34" s="14">
        <v>3511</v>
      </c>
      <c r="B34" s="14" t="s">
        <v>102</v>
      </c>
      <c r="C34" s="14" t="s">
        <v>30</v>
      </c>
      <c r="D34" s="16">
        <v>1</v>
      </c>
      <c r="E34" s="13"/>
      <c r="F34" s="11" t="s">
        <v>7</v>
      </c>
      <c r="G34" s="17">
        <v>85.4</v>
      </c>
      <c r="H34" s="17"/>
      <c r="I34" s="15">
        <v>4005251351105</v>
      </c>
      <c r="J34" s="34">
        <v>1599</v>
      </c>
      <c r="K34" s="68"/>
      <c r="L34" s="6"/>
    </row>
    <row r="35" spans="1:12" ht="20.100000000000001" customHeight="1" x14ac:dyDescent="0.25">
      <c r="A35" s="3">
        <v>3512</v>
      </c>
      <c r="B35" s="3" t="s">
        <v>108</v>
      </c>
      <c r="C35" s="3" t="s">
        <v>30</v>
      </c>
      <c r="D35" s="25">
        <v>1</v>
      </c>
      <c r="E35" s="1" t="s">
        <v>7</v>
      </c>
      <c r="F35" s="110"/>
      <c r="G35" s="32">
        <v>98</v>
      </c>
      <c r="H35" s="32"/>
      <c r="I35" s="5">
        <v>4005251351204</v>
      </c>
      <c r="J35" s="2">
        <v>1799</v>
      </c>
      <c r="K35" s="68"/>
      <c r="L35" s="6"/>
    </row>
    <row r="36" spans="1:12" ht="20.100000000000001" customHeight="1" x14ac:dyDescent="0.25">
      <c r="A36" s="14">
        <v>3512</v>
      </c>
      <c r="B36" s="14" t="s">
        <v>108</v>
      </c>
      <c r="C36" s="14" t="s">
        <v>30</v>
      </c>
      <c r="D36" s="16">
        <v>1</v>
      </c>
      <c r="E36" s="13"/>
      <c r="F36" s="11" t="s">
        <v>7</v>
      </c>
      <c r="G36" s="17">
        <v>98</v>
      </c>
      <c r="H36" s="17"/>
      <c r="I36" s="15">
        <v>4005251351204</v>
      </c>
      <c r="J36" s="34">
        <v>1799</v>
      </c>
      <c r="K36" s="68"/>
      <c r="L36" s="6"/>
    </row>
    <row r="37" spans="1:12" ht="20.100000000000001" customHeight="1" x14ac:dyDescent="0.25">
      <c r="A37" s="3">
        <v>3513</v>
      </c>
      <c r="B37" s="3" t="s">
        <v>140</v>
      </c>
      <c r="C37" s="3" t="s">
        <v>30</v>
      </c>
      <c r="D37" s="25">
        <v>0</v>
      </c>
      <c r="E37" s="1" t="s">
        <v>7</v>
      </c>
      <c r="F37" s="110"/>
      <c r="G37" s="32">
        <v>140</v>
      </c>
      <c r="H37" s="32"/>
      <c r="I37" s="5">
        <v>4005251351303</v>
      </c>
      <c r="J37" s="2">
        <v>2499</v>
      </c>
      <c r="K37" s="68"/>
      <c r="L37" s="6"/>
    </row>
    <row r="38" spans="1:12" ht="20.100000000000001" customHeight="1" x14ac:dyDescent="0.25">
      <c r="A38" s="3">
        <v>3570</v>
      </c>
      <c r="B38" s="3" t="s">
        <v>104</v>
      </c>
      <c r="C38" s="3" t="s">
        <v>29</v>
      </c>
      <c r="D38" s="25">
        <v>1</v>
      </c>
      <c r="E38" s="1" t="s">
        <v>7</v>
      </c>
      <c r="F38" s="110"/>
      <c r="G38" s="32">
        <v>123.5</v>
      </c>
      <c r="H38" s="70"/>
      <c r="I38" s="5">
        <v>4005251357008</v>
      </c>
      <c r="J38" s="2">
        <v>3499</v>
      </c>
      <c r="K38" s="68"/>
      <c r="L38" s="6"/>
    </row>
    <row r="39" spans="1:12" ht="20.100000000000001" customHeight="1" x14ac:dyDescent="0.25">
      <c r="A39" s="3">
        <v>3571</v>
      </c>
      <c r="B39" s="3" t="s">
        <v>49</v>
      </c>
      <c r="C39" s="3" t="s">
        <v>25</v>
      </c>
      <c r="D39" s="25">
        <v>1</v>
      </c>
      <c r="E39" s="1" t="s">
        <v>7</v>
      </c>
      <c r="F39" s="110"/>
      <c r="G39" s="32">
        <v>57</v>
      </c>
      <c r="H39" s="70"/>
      <c r="I39" s="5">
        <v>4005251357107</v>
      </c>
      <c r="J39" s="2">
        <v>2299</v>
      </c>
      <c r="K39" s="68"/>
      <c r="L39" s="6"/>
    </row>
    <row r="40" spans="1:12" ht="20.100000000000001" customHeight="1" x14ac:dyDescent="0.25">
      <c r="A40" s="3">
        <v>3573</v>
      </c>
      <c r="B40" s="3" t="s">
        <v>83</v>
      </c>
      <c r="C40" s="3" t="s">
        <v>30</v>
      </c>
      <c r="D40" s="25">
        <v>1</v>
      </c>
      <c r="E40" s="1" t="s">
        <v>7</v>
      </c>
      <c r="F40" s="110"/>
      <c r="G40" s="32">
        <v>192</v>
      </c>
      <c r="H40" s="70"/>
      <c r="I40" s="5">
        <v>4005251357305</v>
      </c>
      <c r="J40" s="2">
        <v>4299</v>
      </c>
      <c r="K40" s="68"/>
      <c r="L40" s="6"/>
    </row>
    <row r="41" spans="1:12" ht="20.100000000000001" customHeight="1" x14ac:dyDescent="0.25">
      <c r="A41" s="3">
        <v>3601</v>
      </c>
      <c r="B41" s="3" t="s">
        <v>112</v>
      </c>
      <c r="C41" s="3" t="s">
        <v>111</v>
      </c>
      <c r="D41" s="25">
        <v>1</v>
      </c>
      <c r="E41" s="1" t="s">
        <v>7</v>
      </c>
      <c r="F41" s="110"/>
      <c r="G41" s="32">
        <v>95.6</v>
      </c>
      <c r="H41" s="32"/>
      <c r="I41" s="5">
        <v>4005251360107</v>
      </c>
      <c r="J41" s="2">
        <v>2499</v>
      </c>
      <c r="K41" s="68"/>
      <c r="L41" s="6"/>
    </row>
    <row r="42" spans="1:12" ht="20.100000000000001" customHeight="1" x14ac:dyDescent="0.2">
      <c r="A42" s="8"/>
      <c r="B42" s="55" t="s">
        <v>110</v>
      </c>
      <c r="C42" s="55" t="s">
        <v>8</v>
      </c>
      <c r="D42" s="30">
        <v>2</v>
      </c>
      <c r="E42" s="8"/>
      <c r="F42" s="20"/>
      <c r="G42" s="101"/>
      <c r="H42" s="8"/>
      <c r="I42" s="102"/>
      <c r="J42" s="2">
        <v>2599</v>
      </c>
      <c r="K42" s="68"/>
      <c r="L42" s="6"/>
    </row>
    <row r="43" spans="1:12" ht="20.100000000000001" customHeight="1" x14ac:dyDescent="0.2">
      <c r="A43" s="8">
        <v>3604</v>
      </c>
      <c r="B43" s="55" t="s">
        <v>77</v>
      </c>
      <c r="C43" s="55" t="s">
        <v>65</v>
      </c>
      <c r="D43" s="30">
        <v>1</v>
      </c>
      <c r="E43" s="8" t="s">
        <v>7</v>
      </c>
      <c r="F43" s="20"/>
      <c r="G43" s="101">
        <v>37.5</v>
      </c>
      <c r="H43" s="8"/>
      <c r="I43" s="102">
        <v>4005251360404</v>
      </c>
      <c r="J43" s="2">
        <v>999</v>
      </c>
      <c r="K43" s="68"/>
      <c r="L43" s="6"/>
    </row>
    <row r="44" spans="1:12" ht="20.100000000000001" customHeight="1" x14ac:dyDescent="0.2">
      <c r="A44" s="95">
        <v>3637</v>
      </c>
      <c r="B44" s="96" t="s">
        <v>87</v>
      </c>
      <c r="C44" s="96" t="s">
        <v>33</v>
      </c>
      <c r="D44" s="97">
        <v>1</v>
      </c>
      <c r="E44" s="95"/>
      <c r="F44" s="107" t="s">
        <v>7</v>
      </c>
      <c r="G44" s="98">
        <v>30.8</v>
      </c>
      <c r="H44" s="95"/>
      <c r="I44" s="99">
        <v>4005251363702</v>
      </c>
      <c r="J44" s="34">
        <v>399</v>
      </c>
      <c r="K44" s="68"/>
      <c r="L44" s="6"/>
    </row>
    <row r="45" spans="1:12" ht="20.100000000000001" customHeight="1" x14ac:dyDescent="0.2">
      <c r="A45" s="95">
        <v>3641</v>
      </c>
      <c r="B45" s="96" t="s">
        <v>129</v>
      </c>
      <c r="C45" s="96"/>
      <c r="D45" s="97">
        <v>1</v>
      </c>
      <c r="E45" s="95"/>
      <c r="F45" s="107" t="s">
        <v>7</v>
      </c>
      <c r="G45" s="98">
        <v>9.4</v>
      </c>
      <c r="H45" s="95"/>
      <c r="I45" s="99">
        <v>4005251364105</v>
      </c>
      <c r="J45" s="34">
        <v>129.94999999999999</v>
      </c>
      <c r="K45" s="68"/>
      <c r="L45" s="6"/>
    </row>
    <row r="46" spans="1:12" ht="20.100000000000001" customHeight="1" x14ac:dyDescent="0.2">
      <c r="A46" s="95">
        <v>3642</v>
      </c>
      <c r="B46" s="96" t="s">
        <v>127</v>
      </c>
      <c r="C46" s="96" t="s">
        <v>32</v>
      </c>
      <c r="D46" s="97">
        <v>1</v>
      </c>
      <c r="E46" s="95"/>
      <c r="F46" s="107" t="s">
        <v>7</v>
      </c>
      <c r="G46" s="98">
        <v>69.400000000000006</v>
      </c>
      <c r="H46" s="95"/>
      <c r="I46" s="99">
        <v>4005251364204</v>
      </c>
      <c r="J46" s="34">
        <v>899</v>
      </c>
      <c r="K46" s="68"/>
      <c r="L46" s="6"/>
    </row>
    <row r="47" spans="1:12" ht="20.100000000000001" customHeight="1" x14ac:dyDescent="0.2">
      <c r="A47" s="95">
        <v>3648</v>
      </c>
      <c r="B47" s="96" t="s">
        <v>99</v>
      </c>
      <c r="C47" s="96"/>
      <c r="D47" s="97">
        <v>2</v>
      </c>
      <c r="E47" s="95"/>
      <c r="F47" s="107" t="s">
        <v>7</v>
      </c>
      <c r="G47" s="98">
        <v>12.2</v>
      </c>
      <c r="H47" s="95"/>
      <c r="I47" s="99">
        <v>4005251364808</v>
      </c>
      <c r="J47" s="34">
        <v>179.95</v>
      </c>
      <c r="K47" s="68"/>
      <c r="L47" s="6"/>
    </row>
    <row r="48" spans="1:12" ht="20.100000000000001" customHeight="1" x14ac:dyDescent="0.2">
      <c r="A48" s="8">
        <v>3704</v>
      </c>
      <c r="B48" s="55" t="s">
        <v>119</v>
      </c>
      <c r="C48" s="55" t="s">
        <v>8</v>
      </c>
      <c r="D48" s="30">
        <v>1</v>
      </c>
      <c r="E48" s="8" t="s">
        <v>7</v>
      </c>
      <c r="F48" s="20"/>
      <c r="G48" s="101">
        <v>52.6</v>
      </c>
      <c r="H48" s="8"/>
      <c r="I48" s="102">
        <v>4005251370403</v>
      </c>
      <c r="J48" s="2">
        <v>1499</v>
      </c>
      <c r="K48" s="68"/>
      <c r="L48" s="6"/>
    </row>
    <row r="49" spans="1:12" ht="20.100000000000001" customHeight="1" x14ac:dyDescent="0.2">
      <c r="A49" s="8">
        <v>3705</v>
      </c>
      <c r="B49" s="55" t="s">
        <v>109</v>
      </c>
      <c r="C49" s="55" t="s">
        <v>8</v>
      </c>
      <c r="D49" s="30">
        <v>0</v>
      </c>
      <c r="E49" s="8" t="s">
        <v>7</v>
      </c>
      <c r="F49" s="20"/>
      <c r="G49" s="101">
        <v>45.2</v>
      </c>
      <c r="H49" s="8"/>
      <c r="I49" s="102">
        <v>4005251370502</v>
      </c>
      <c r="J49" s="2">
        <v>1199</v>
      </c>
      <c r="K49" s="68"/>
      <c r="L49" s="6"/>
    </row>
    <row r="50" spans="1:12" ht="20.100000000000001" customHeight="1" x14ac:dyDescent="0.2">
      <c r="A50" s="95">
        <v>3705</v>
      </c>
      <c r="B50" s="96" t="s">
        <v>109</v>
      </c>
      <c r="C50" s="96" t="s">
        <v>8</v>
      </c>
      <c r="D50" s="97">
        <v>0</v>
      </c>
      <c r="E50" s="95"/>
      <c r="F50" s="107" t="s">
        <v>7</v>
      </c>
      <c r="G50" s="98">
        <v>45.2</v>
      </c>
      <c r="H50" s="95"/>
      <c r="I50" s="99">
        <v>4005251370502</v>
      </c>
      <c r="J50" s="34">
        <v>1199</v>
      </c>
      <c r="K50" s="68"/>
      <c r="L50" s="6"/>
    </row>
    <row r="51" spans="1:12" ht="20.100000000000001" customHeight="1" x14ac:dyDescent="0.2">
      <c r="A51" s="8">
        <v>3706</v>
      </c>
      <c r="B51" s="55" t="s">
        <v>100</v>
      </c>
      <c r="C51" s="55" t="s">
        <v>8</v>
      </c>
      <c r="D51" s="30">
        <v>2</v>
      </c>
      <c r="E51" s="8" t="s">
        <v>7</v>
      </c>
      <c r="F51" s="20"/>
      <c r="G51" s="101">
        <v>41</v>
      </c>
      <c r="H51" s="8"/>
      <c r="I51" s="102">
        <v>4005251370601</v>
      </c>
      <c r="J51" s="2">
        <v>1599</v>
      </c>
      <c r="K51" s="68"/>
      <c r="L51" s="6"/>
    </row>
    <row r="52" spans="1:12" ht="20.100000000000001" customHeight="1" x14ac:dyDescent="0.2">
      <c r="A52" s="8">
        <v>3709</v>
      </c>
      <c r="B52" s="55" t="s">
        <v>62</v>
      </c>
      <c r="C52" s="55" t="s">
        <v>8</v>
      </c>
      <c r="D52" s="30">
        <v>5</v>
      </c>
      <c r="E52" s="8" t="s">
        <v>7</v>
      </c>
      <c r="F52" s="20"/>
      <c r="G52" s="101">
        <v>42</v>
      </c>
      <c r="H52" s="8"/>
      <c r="I52" s="102">
        <v>4005251370908</v>
      </c>
      <c r="J52" s="2">
        <v>1299</v>
      </c>
      <c r="K52" s="68"/>
      <c r="L52" s="6"/>
    </row>
    <row r="53" spans="1:12" ht="20.100000000000001" customHeight="1" x14ac:dyDescent="0.2">
      <c r="A53" s="95">
        <v>3740</v>
      </c>
      <c r="B53" s="96" t="s">
        <v>74</v>
      </c>
      <c r="C53" s="96"/>
      <c r="D53" s="97">
        <v>4</v>
      </c>
      <c r="E53" s="95"/>
      <c r="F53" s="107" t="s">
        <v>7</v>
      </c>
      <c r="G53" s="98">
        <v>5.7</v>
      </c>
      <c r="H53" s="95"/>
      <c r="I53" s="99">
        <v>4005251374005</v>
      </c>
      <c r="J53" s="34">
        <v>59</v>
      </c>
      <c r="K53" s="68"/>
      <c r="L53" s="6"/>
    </row>
    <row r="54" spans="1:12" ht="20.100000000000001" customHeight="1" x14ac:dyDescent="0.2">
      <c r="A54" s="95">
        <v>3827</v>
      </c>
      <c r="B54" s="96" t="s">
        <v>136</v>
      </c>
      <c r="C54" s="96"/>
      <c r="D54" s="97">
        <v>1</v>
      </c>
      <c r="E54" s="95"/>
      <c r="F54" s="107" t="s">
        <v>7</v>
      </c>
      <c r="G54" s="98">
        <v>19.7</v>
      </c>
      <c r="H54" s="95"/>
      <c r="I54" s="99"/>
      <c r="J54" s="34">
        <v>249</v>
      </c>
      <c r="K54" s="68"/>
      <c r="L54" s="6"/>
    </row>
    <row r="55" spans="1:12" ht="20.100000000000001" customHeight="1" x14ac:dyDescent="0.25">
      <c r="A55" s="14">
        <v>3866</v>
      </c>
      <c r="B55" s="14" t="s">
        <v>45</v>
      </c>
      <c r="C55" s="14"/>
      <c r="D55" s="16">
        <v>1</v>
      </c>
      <c r="E55" s="13"/>
      <c r="F55" s="11" t="s">
        <v>7</v>
      </c>
      <c r="G55" s="7">
        <v>31.2</v>
      </c>
      <c r="H55" s="70"/>
      <c r="I55" s="15">
        <v>4005251386602</v>
      </c>
      <c r="J55" s="34">
        <v>299</v>
      </c>
      <c r="K55" s="68" t="e">
        <f>D55*#REF!</f>
        <v>#REF!</v>
      </c>
      <c r="L55" s="6"/>
    </row>
    <row r="56" spans="1:12" ht="20.100000000000001" customHeight="1" x14ac:dyDescent="0.25">
      <c r="A56" s="14">
        <v>3868</v>
      </c>
      <c r="B56" s="14" t="s">
        <v>66</v>
      </c>
      <c r="C56" s="14"/>
      <c r="D56" s="16">
        <v>3</v>
      </c>
      <c r="E56" s="13"/>
      <c r="F56" s="11" t="s">
        <v>7</v>
      </c>
      <c r="G56" s="7">
        <v>14.9</v>
      </c>
      <c r="H56" s="70"/>
      <c r="I56" s="15">
        <v>4005251386800</v>
      </c>
      <c r="J56" s="34">
        <v>269.95</v>
      </c>
      <c r="K56" s="68"/>
      <c r="L56" s="6"/>
    </row>
    <row r="57" spans="1:12" ht="20.100000000000001" customHeight="1" x14ac:dyDescent="0.25">
      <c r="A57" s="36">
        <v>3869</v>
      </c>
      <c r="B57" s="36" t="s">
        <v>46</v>
      </c>
      <c r="C57" s="36"/>
      <c r="D57" s="31">
        <v>7</v>
      </c>
      <c r="E57" s="37"/>
      <c r="F57" s="111" t="s">
        <v>7</v>
      </c>
      <c r="G57" s="38">
        <v>23.6</v>
      </c>
      <c r="H57" s="70"/>
      <c r="I57" s="39">
        <v>4005251386909</v>
      </c>
      <c r="J57" s="40">
        <v>269.95</v>
      </c>
      <c r="K57" s="68"/>
      <c r="L57" s="6"/>
    </row>
    <row r="58" spans="1:12" ht="20.100000000000001" customHeight="1" x14ac:dyDescent="0.25">
      <c r="A58" s="36">
        <v>3874</v>
      </c>
      <c r="B58" s="36"/>
      <c r="C58" s="36" t="s">
        <v>143</v>
      </c>
      <c r="D58" s="31">
        <v>1</v>
      </c>
      <c r="E58" s="37"/>
      <c r="F58" s="111" t="s">
        <v>7</v>
      </c>
      <c r="G58" s="38">
        <v>26.5</v>
      </c>
      <c r="H58" s="70"/>
      <c r="I58" s="39">
        <v>4005251387401</v>
      </c>
      <c r="J58" s="40">
        <v>319.95</v>
      </c>
      <c r="K58" s="68"/>
      <c r="L58" s="6"/>
    </row>
    <row r="59" spans="1:12" ht="18.75" customHeight="1" x14ac:dyDescent="0.25">
      <c r="A59" s="36">
        <v>3877</v>
      </c>
      <c r="B59" s="36" t="s">
        <v>97</v>
      </c>
      <c r="C59" s="36"/>
      <c r="D59" s="31">
        <v>0</v>
      </c>
      <c r="E59" s="37"/>
      <c r="F59" s="111" t="s">
        <v>7</v>
      </c>
      <c r="G59" s="38">
        <v>47</v>
      </c>
      <c r="H59" s="70"/>
      <c r="I59" s="39">
        <v>4005251387708</v>
      </c>
      <c r="J59" s="40">
        <v>549</v>
      </c>
      <c r="K59" s="68"/>
      <c r="L59" s="6"/>
    </row>
    <row r="60" spans="1:12" ht="19.5" customHeight="1" x14ac:dyDescent="0.25">
      <c r="A60" s="14">
        <v>3917</v>
      </c>
      <c r="B60" s="14" t="s">
        <v>15</v>
      </c>
      <c r="C60" s="14" t="s">
        <v>32</v>
      </c>
      <c r="D60" s="16">
        <v>1</v>
      </c>
      <c r="E60" s="13"/>
      <c r="F60" s="11" t="s">
        <v>7</v>
      </c>
      <c r="G60" s="7">
        <v>13.3</v>
      </c>
      <c r="H60" s="70">
        <f t="shared" si="1"/>
        <v>13.3</v>
      </c>
      <c r="I60" s="15">
        <v>4005251391705</v>
      </c>
      <c r="J60" s="34">
        <v>149.94999999999999</v>
      </c>
      <c r="K60" s="68" t="e">
        <f>D60*#REF!</f>
        <v>#REF!</v>
      </c>
      <c r="L60" s="6" t="e">
        <f>#REF!*D60</f>
        <v>#REF!</v>
      </c>
    </row>
    <row r="61" spans="1:12" ht="20.100000000000001" customHeight="1" x14ac:dyDescent="0.25">
      <c r="A61" s="14">
        <v>3932</v>
      </c>
      <c r="B61" s="14" t="s">
        <v>117</v>
      </c>
      <c r="C61" s="14"/>
      <c r="D61" s="16">
        <v>1</v>
      </c>
      <c r="E61" s="13"/>
      <c r="F61" s="11" t="s">
        <v>7</v>
      </c>
      <c r="G61" s="7">
        <v>47.2</v>
      </c>
      <c r="H61" s="70"/>
      <c r="I61" s="15">
        <v>4005251393204</v>
      </c>
      <c r="J61" s="34">
        <v>449</v>
      </c>
      <c r="K61" s="68"/>
      <c r="L61" s="6"/>
    </row>
    <row r="62" spans="1:12" ht="20.100000000000001" customHeight="1" x14ac:dyDescent="0.25">
      <c r="A62" s="14">
        <v>3941</v>
      </c>
      <c r="B62" s="14" t="s">
        <v>116</v>
      </c>
      <c r="C62" s="14"/>
      <c r="D62" s="16">
        <v>1</v>
      </c>
      <c r="E62" s="13"/>
      <c r="F62" s="11" t="s">
        <v>7</v>
      </c>
      <c r="G62" s="7">
        <v>44.6</v>
      </c>
      <c r="H62" s="70"/>
      <c r="I62" s="15">
        <v>4005251394102</v>
      </c>
      <c r="J62" s="34">
        <v>449</v>
      </c>
      <c r="K62" s="68"/>
      <c r="L62" s="6"/>
    </row>
    <row r="63" spans="1:12" ht="20.100000000000001" customHeight="1" x14ac:dyDescent="0.25">
      <c r="A63" s="14">
        <v>3946</v>
      </c>
      <c r="B63" s="14" t="s">
        <v>118</v>
      </c>
      <c r="C63" s="14"/>
      <c r="D63" s="16">
        <v>1</v>
      </c>
      <c r="E63" s="13"/>
      <c r="F63" s="11" t="s">
        <v>7</v>
      </c>
      <c r="G63" s="7">
        <v>47.6</v>
      </c>
      <c r="H63" s="70"/>
      <c r="I63" s="15">
        <v>4005251394607</v>
      </c>
      <c r="J63" s="34">
        <v>499</v>
      </c>
      <c r="K63" s="68"/>
      <c r="L63" s="6"/>
    </row>
    <row r="64" spans="1:12" ht="20.100000000000001" customHeight="1" x14ac:dyDescent="0.25">
      <c r="A64" s="3">
        <v>3955</v>
      </c>
      <c r="B64" s="3" t="s">
        <v>63</v>
      </c>
      <c r="C64" s="3" t="s">
        <v>29</v>
      </c>
      <c r="D64" s="25">
        <v>3</v>
      </c>
      <c r="E64" s="1" t="s">
        <v>7</v>
      </c>
      <c r="F64" s="110"/>
      <c r="G64" s="4">
        <v>122</v>
      </c>
      <c r="H64" s="32"/>
      <c r="I64" s="5">
        <v>4005251395505</v>
      </c>
      <c r="J64" s="2">
        <v>2599</v>
      </c>
      <c r="K64" s="68"/>
      <c r="L64" s="6"/>
    </row>
    <row r="65" spans="1:12" ht="20.100000000000001" customHeight="1" x14ac:dyDescent="0.25">
      <c r="A65" s="14">
        <v>4107</v>
      </c>
      <c r="B65" s="14" t="s">
        <v>42</v>
      </c>
      <c r="C65" s="14" t="s">
        <v>29</v>
      </c>
      <c r="D65" s="16">
        <v>9</v>
      </c>
      <c r="E65" s="13"/>
      <c r="F65" s="11" t="s">
        <v>7</v>
      </c>
      <c r="G65" s="7">
        <v>64</v>
      </c>
      <c r="H65" s="17"/>
      <c r="I65" s="15">
        <v>4005251410703</v>
      </c>
      <c r="J65" s="34">
        <v>799</v>
      </c>
      <c r="K65" s="68"/>
      <c r="L65" s="6"/>
    </row>
    <row r="66" spans="1:12" ht="20.100000000000001" customHeight="1" x14ac:dyDescent="0.25">
      <c r="A66" s="3">
        <v>4107</v>
      </c>
      <c r="B66" s="3" t="s">
        <v>42</v>
      </c>
      <c r="C66" s="3" t="s">
        <v>29</v>
      </c>
      <c r="D66" s="25">
        <v>5</v>
      </c>
      <c r="E66" s="1" t="s">
        <v>7</v>
      </c>
      <c r="F66" s="110"/>
      <c r="G66" s="4">
        <v>64</v>
      </c>
      <c r="H66" s="32"/>
      <c r="I66" s="5">
        <v>4005251410703</v>
      </c>
      <c r="J66" s="2">
        <v>799</v>
      </c>
      <c r="K66" s="68"/>
      <c r="L66" s="6"/>
    </row>
    <row r="67" spans="1:12" ht="20.100000000000001" customHeight="1" x14ac:dyDescent="0.25">
      <c r="A67" s="3">
        <v>4123</v>
      </c>
      <c r="B67" s="3" t="s">
        <v>70</v>
      </c>
      <c r="C67" s="3" t="s">
        <v>9</v>
      </c>
      <c r="D67" s="25">
        <v>2</v>
      </c>
      <c r="E67" s="1" t="s">
        <v>7</v>
      </c>
      <c r="F67" s="110"/>
      <c r="G67" s="4">
        <v>42.4</v>
      </c>
      <c r="H67" s="70"/>
      <c r="I67" s="5">
        <v>4005251412301</v>
      </c>
      <c r="J67" s="2">
        <v>599</v>
      </c>
      <c r="K67" s="68"/>
      <c r="L67" s="6"/>
    </row>
    <row r="68" spans="1:12" ht="20.100000000000001" customHeight="1" x14ac:dyDescent="0.25">
      <c r="A68" s="14">
        <v>4123</v>
      </c>
      <c r="B68" s="14" t="s">
        <v>70</v>
      </c>
      <c r="C68" s="14" t="s">
        <v>9</v>
      </c>
      <c r="D68" s="16">
        <v>1</v>
      </c>
      <c r="E68" s="13"/>
      <c r="F68" s="11" t="s">
        <v>7</v>
      </c>
      <c r="G68" s="7">
        <v>42.4</v>
      </c>
      <c r="H68" s="17"/>
      <c r="I68" s="15">
        <v>4005251412301</v>
      </c>
      <c r="J68" s="34">
        <v>599</v>
      </c>
      <c r="K68" s="68"/>
      <c r="L68" s="6"/>
    </row>
    <row r="69" spans="1:12" ht="20.100000000000001" customHeight="1" x14ac:dyDescent="0.25">
      <c r="A69" s="3">
        <v>4124</v>
      </c>
      <c r="B69" s="3" t="s">
        <v>14</v>
      </c>
      <c r="C69" s="3" t="s">
        <v>9</v>
      </c>
      <c r="D69" s="25">
        <v>1</v>
      </c>
      <c r="E69" s="1" t="s">
        <v>7</v>
      </c>
      <c r="F69" s="110"/>
      <c r="G69" s="4">
        <v>33.700000000000003</v>
      </c>
      <c r="H69" s="70">
        <f t="shared" si="1"/>
        <v>33.700000000000003</v>
      </c>
      <c r="I69" s="5">
        <v>4005251412400</v>
      </c>
      <c r="J69" s="2">
        <v>499</v>
      </c>
      <c r="K69" s="68" t="e">
        <f>D69*#REF!</f>
        <v>#REF!</v>
      </c>
      <c r="L69" s="6" t="e">
        <f>#REF!*D69</f>
        <v>#REF!</v>
      </c>
    </row>
    <row r="70" spans="1:12" ht="20.100000000000001" customHeight="1" x14ac:dyDescent="0.25">
      <c r="A70" s="14">
        <v>4125</v>
      </c>
      <c r="B70" s="14" t="s">
        <v>70</v>
      </c>
      <c r="C70" s="14" t="s">
        <v>9</v>
      </c>
      <c r="D70" s="16">
        <v>8</v>
      </c>
      <c r="E70" s="13"/>
      <c r="F70" s="11" t="s">
        <v>7</v>
      </c>
      <c r="G70" s="7">
        <v>44</v>
      </c>
      <c r="H70" s="17"/>
      <c r="I70" s="15">
        <v>4005251412509</v>
      </c>
      <c r="J70" s="34">
        <v>499</v>
      </c>
      <c r="K70" s="68"/>
      <c r="L70" s="6"/>
    </row>
    <row r="71" spans="1:12" ht="20.100000000000001" customHeight="1" x14ac:dyDescent="0.25">
      <c r="A71" s="3">
        <v>4125</v>
      </c>
      <c r="B71" s="3" t="s">
        <v>70</v>
      </c>
      <c r="C71" s="3" t="s">
        <v>9</v>
      </c>
      <c r="D71" s="25">
        <v>11</v>
      </c>
      <c r="E71" s="1" t="s">
        <v>7</v>
      </c>
      <c r="F71" s="110"/>
      <c r="G71" s="4">
        <v>44</v>
      </c>
      <c r="H71" s="32"/>
      <c r="I71" s="5">
        <v>4005251412509</v>
      </c>
      <c r="J71" s="2">
        <v>499</v>
      </c>
      <c r="K71" s="68"/>
      <c r="L71" s="6"/>
    </row>
    <row r="72" spans="1:12" ht="20.100000000000001" customHeight="1" x14ac:dyDescent="0.25">
      <c r="A72" s="14">
        <v>4126</v>
      </c>
      <c r="B72" s="14" t="s">
        <v>70</v>
      </c>
      <c r="C72" s="14" t="s">
        <v>9</v>
      </c>
      <c r="D72" s="16">
        <v>1</v>
      </c>
      <c r="E72" s="13"/>
      <c r="F72" s="11" t="s">
        <v>7</v>
      </c>
      <c r="G72" s="7">
        <v>50.5</v>
      </c>
      <c r="H72" s="17"/>
      <c r="I72" s="15">
        <v>4005251412608</v>
      </c>
      <c r="J72" s="34">
        <v>699</v>
      </c>
      <c r="K72" s="68"/>
      <c r="L72" s="6"/>
    </row>
    <row r="73" spans="1:12" ht="20.100000000000001" customHeight="1" x14ac:dyDescent="0.25">
      <c r="A73" s="3">
        <v>4127</v>
      </c>
      <c r="B73" s="3" t="s">
        <v>80</v>
      </c>
      <c r="C73" s="3" t="s">
        <v>9</v>
      </c>
      <c r="D73" s="25">
        <v>1</v>
      </c>
      <c r="E73" s="1" t="s">
        <v>7</v>
      </c>
      <c r="F73" s="110"/>
      <c r="G73" s="4">
        <v>50</v>
      </c>
      <c r="H73" s="32"/>
      <c r="I73" s="5">
        <v>4005251412707</v>
      </c>
      <c r="J73" s="2">
        <v>599</v>
      </c>
      <c r="K73" s="68"/>
      <c r="L73" s="6"/>
    </row>
    <row r="74" spans="1:12" ht="20.100000000000001" customHeight="1" x14ac:dyDescent="0.25">
      <c r="A74" s="14">
        <v>4127</v>
      </c>
      <c r="B74" s="14" t="s">
        <v>80</v>
      </c>
      <c r="C74" s="14" t="s">
        <v>9</v>
      </c>
      <c r="D74" s="16">
        <v>1</v>
      </c>
      <c r="E74" s="13"/>
      <c r="F74" s="11" t="s">
        <v>7</v>
      </c>
      <c r="G74" s="7">
        <v>50</v>
      </c>
      <c r="H74" s="17"/>
      <c r="I74" s="15">
        <v>4005251412707</v>
      </c>
      <c r="J74" s="34">
        <v>599</v>
      </c>
      <c r="K74" s="68"/>
      <c r="L74" s="6"/>
    </row>
    <row r="75" spans="1:12" ht="20.100000000000001" customHeight="1" x14ac:dyDescent="0.25">
      <c r="A75" s="14">
        <v>4128</v>
      </c>
      <c r="B75" s="14" t="s">
        <v>41</v>
      </c>
      <c r="C75" s="14" t="s">
        <v>9</v>
      </c>
      <c r="D75" s="16">
        <v>7</v>
      </c>
      <c r="E75" s="13"/>
      <c r="F75" s="11" t="s">
        <v>7</v>
      </c>
      <c r="G75" s="7">
        <v>45.2</v>
      </c>
      <c r="H75" s="17">
        <f t="shared" ref="H75" si="4">D75*G75</f>
        <v>316.40000000000003</v>
      </c>
      <c r="I75" s="15">
        <v>4005251412806</v>
      </c>
      <c r="J75" s="34">
        <v>599</v>
      </c>
      <c r="K75" s="68"/>
      <c r="L75" s="6"/>
    </row>
    <row r="76" spans="1:12" ht="20.100000000000001" customHeight="1" x14ac:dyDescent="0.25">
      <c r="A76" s="3">
        <v>4128</v>
      </c>
      <c r="B76" s="3" t="s">
        <v>41</v>
      </c>
      <c r="C76" s="3" t="s">
        <v>9</v>
      </c>
      <c r="D76" s="25">
        <v>3</v>
      </c>
      <c r="E76" s="1" t="s">
        <v>7</v>
      </c>
      <c r="F76" s="110"/>
      <c r="G76" s="4">
        <v>45.2</v>
      </c>
      <c r="H76" s="70">
        <f t="shared" si="1"/>
        <v>135.60000000000002</v>
      </c>
      <c r="I76" s="5">
        <v>4005251412806</v>
      </c>
      <c r="J76" s="2">
        <v>599</v>
      </c>
      <c r="K76" s="68" t="e">
        <f>D76*#REF!</f>
        <v>#REF!</v>
      </c>
      <c r="L76" s="6"/>
    </row>
    <row r="77" spans="1:12" ht="20.100000000000001" customHeight="1" x14ac:dyDescent="0.25">
      <c r="A77" s="14">
        <v>4129</v>
      </c>
      <c r="B77" s="14" t="s">
        <v>13</v>
      </c>
      <c r="C77" s="14" t="s">
        <v>9</v>
      </c>
      <c r="D77" s="16">
        <v>11</v>
      </c>
      <c r="E77" s="13"/>
      <c r="F77" s="11" t="s">
        <v>7</v>
      </c>
      <c r="G77" s="7">
        <v>29.4</v>
      </c>
      <c r="H77" s="17">
        <f t="shared" ref="H77" si="5">D77*G77</f>
        <v>323.39999999999998</v>
      </c>
      <c r="I77" s="15">
        <v>4005251412905</v>
      </c>
      <c r="J77" s="34">
        <v>399</v>
      </c>
      <c r="K77" s="68"/>
      <c r="L77" s="6"/>
    </row>
    <row r="78" spans="1:12" ht="20.100000000000001" customHeight="1" x14ac:dyDescent="0.25">
      <c r="A78" s="3">
        <v>4129</v>
      </c>
      <c r="B78" s="3" t="s">
        <v>13</v>
      </c>
      <c r="C78" s="3" t="s">
        <v>9</v>
      </c>
      <c r="D78" s="25">
        <v>1</v>
      </c>
      <c r="E78" s="1" t="s">
        <v>7</v>
      </c>
      <c r="F78" s="110"/>
      <c r="G78" s="4">
        <v>29.4</v>
      </c>
      <c r="H78" s="70">
        <f t="shared" si="1"/>
        <v>29.4</v>
      </c>
      <c r="I78" s="5">
        <v>4005251412905</v>
      </c>
      <c r="J78" s="2">
        <v>399</v>
      </c>
      <c r="K78" s="68" t="e">
        <f>D78*#REF!</f>
        <v>#REF!</v>
      </c>
      <c r="L78" s="6" t="e">
        <f>#REF!*D78</f>
        <v>#REF!</v>
      </c>
    </row>
    <row r="79" spans="1:12" ht="20.100000000000001" customHeight="1" x14ac:dyDescent="0.25">
      <c r="A79" s="50">
        <v>4130</v>
      </c>
      <c r="B79" s="50" t="s">
        <v>21</v>
      </c>
      <c r="C79" s="50" t="s">
        <v>9</v>
      </c>
      <c r="D79" s="83">
        <v>6</v>
      </c>
      <c r="E79" s="51" t="s">
        <v>7</v>
      </c>
      <c r="F79" s="112"/>
      <c r="G79" s="52">
        <v>50.7</v>
      </c>
      <c r="H79" s="32">
        <f t="shared" ref="H79" si="6">D79*G79</f>
        <v>304.20000000000005</v>
      </c>
      <c r="I79" s="53">
        <v>4005251413001</v>
      </c>
      <c r="J79" s="2">
        <v>699</v>
      </c>
      <c r="K79" s="68"/>
      <c r="L79" s="6"/>
    </row>
    <row r="80" spans="1:12" ht="20.100000000000001" customHeight="1" x14ac:dyDescent="0.25">
      <c r="A80" s="41">
        <v>4130</v>
      </c>
      <c r="B80" s="41" t="s">
        <v>21</v>
      </c>
      <c r="C80" s="41" t="s">
        <v>9</v>
      </c>
      <c r="D80" s="29">
        <v>5</v>
      </c>
      <c r="E80" s="42"/>
      <c r="F80" s="113" t="s">
        <v>7</v>
      </c>
      <c r="G80" s="43">
        <v>50.7</v>
      </c>
      <c r="H80" s="70">
        <f t="shared" si="1"/>
        <v>253.5</v>
      </c>
      <c r="I80" s="44">
        <v>4005251413001</v>
      </c>
      <c r="J80" s="34">
        <v>699</v>
      </c>
      <c r="K80" s="68" t="e">
        <f>D80*#REF!</f>
        <v>#REF!</v>
      </c>
      <c r="L80" s="6" t="e">
        <f>#REF!*D80</f>
        <v>#REF!</v>
      </c>
    </row>
    <row r="81" spans="1:12" ht="20.100000000000001" customHeight="1" x14ac:dyDescent="0.25">
      <c r="A81" s="50">
        <v>4131</v>
      </c>
      <c r="B81" s="50" t="s">
        <v>94</v>
      </c>
      <c r="C81" s="50" t="s">
        <v>95</v>
      </c>
      <c r="D81" s="83">
        <v>5</v>
      </c>
      <c r="E81" s="51" t="s">
        <v>7</v>
      </c>
      <c r="F81" s="112"/>
      <c r="G81" s="52">
        <v>41</v>
      </c>
      <c r="H81" s="32">
        <f t="shared" ref="H81" si="7">D81*G81</f>
        <v>205</v>
      </c>
      <c r="I81" s="53">
        <v>4005251413100</v>
      </c>
      <c r="J81" s="2">
        <v>549</v>
      </c>
      <c r="K81" s="68"/>
      <c r="L81" s="6"/>
    </row>
    <row r="82" spans="1:12" ht="20.100000000000001" customHeight="1" x14ac:dyDescent="0.25">
      <c r="A82" s="41">
        <v>4131</v>
      </c>
      <c r="B82" s="41" t="s">
        <v>94</v>
      </c>
      <c r="C82" s="41" t="s">
        <v>95</v>
      </c>
      <c r="D82" s="29">
        <v>3</v>
      </c>
      <c r="E82" s="42"/>
      <c r="F82" s="113" t="s">
        <v>7</v>
      </c>
      <c r="G82" s="43">
        <v>41</v>
      </c>
      <c r="H82" s="70">
        <f t="shared" si="1"/>
        <v>123</v>
      </c>
      <c r="I82" s="44">
        <v>4005251413100</v>
      </c>
      <c r="J82" s="34">
        <v>549</v>
      </c>
      <c r="K82" s="68"/>
      <c r="L82" s="6"/>
    </row>
    <row r="83" spans="1:12" ht="20.100000000000001" customHeight="1" x14ac:dyDescent="0.25">
      <c r="A83" s="41">
        <v>4332</v>
      </c>
      <c r="B83" s="41" t="s">
        <v>142</v>
      </c>
      <c r="C83" s="41" t="s">
        <v>30</v>
      </c>
      <c r="D83" s="29">
        <v>0</v>
      </c>
      <c r="E83" s="42"/>
      <c r="F83" s="113" t="s">
        <v>7</v>
      </c>
      <c r="G83" s="43">
        <v>103</v>
      </c>
      <c r="H83" s="70">
        <f t="shared" si="1"/>
        <v>0</v>
      </c>
      <c r="I83" s="44">
        <v>4005251433207</v>
      </c>
      <c r="J83" s="34">
        <v>1999</v>
      </c>
      <c r="K83" s="68"/>
      <c r="L83" s="6"/>
    </row>
    <row r="84" spans="1:12" ht="20.100000000000001" customHeight="1" x14ac:dyDescent="0.25">
      <c r="A84" s="41">
        <v>4334</v>
      </c>
      <c r="B84" s="41" t="s">
        <v>76</v>
      </c>
      <c r="C84" s="41" t="s">
        <v>30</v>
      </c>
      <c r="D84" s="29">
        <v>2</v>
      </c>
      <c r="E84" s="42"/>
      <c r="F84" s="113" t="s">
        <v>7</v>
      </c>
      <c r="G84" s="43">
        <v>63.8</v>
      </c>
      <c r="H84" s="17">
        <f t="shared" si="1"/>
        <v>127.6</v>
      </c>
      <c r="I84" s="44">
        <v>4005251433405</v>
      </c>
      <c r="J84" s="34">
        <v>1099</v>
      </c>
      <c r="K84" s="68"/>
      <c r="L84" s="6"/>
    </row>
    <row r="85" spans="1:12" ht="20.100000000000001" customHeight="1" x14ac:dyDescent="0.25">
      <c r="A85" s="50">
        <v>4334</v>
      </c>
      <c r="B85" s="50" t="s">
        <v>76</v>
      </c>
      <c r="C85" s="50" t="s">
        <v>30</v>
      </c>
      <c r="D85" s="83">
        <v>1</v>
      </c>
      <c r="E85" s="51" t="s">
        <v>7</v>
      </c>
      <c r="F85" s="112"/>
      <c r="G85" s="52">
        <v>63.8</v>
      </c>
      <c r="H85" s="32">
        <f t="shared" ref="H85:H86" si="8">D85*G85</f>
        <v>63.8</v>
      </c>
      <c r="I85" s="53">
        <v>4005251433405</v>
      </c>
      <c r="J85" s="2">
        <v>1099</v>
      </c>
      <c r="K85" s="68"/>
      <c r="L85" s="6"/>
    </row>
    <row r="86" spans="1:12" ht="20.100000000000001" customHeight="1" x14ac:dyDescent="0.25">
      <c r="A86" s="41">
        <v>4336</v>
      </c>
      <c r="B86" s="41" t="s">
        <v>125</v>
      </c>
      <c r="C86" s="41" t="s">
        <v>30</v>
      </c>
      <c r="D86" s="29">
        <v>5</v>
      </c>
      <c r="E86" s="42"/>
      <c r="F86" s="113" t="s">
        <v>7</v>
      </c>
      <c r="G86" s="43">
        <v>80.2</v>
      </c>
      <c r="H86" s="17">
        <f t="shared" si="8"/>
        <v>401</v>
      </c>
      <c r="I86" s="44">
        <v>4005251433603</v>
      </c>
      <c r="J86" s="34">
        <v>1699</v>
      </c>
      <c r="K86" s="68"/>
      <c r="L86" s="6"/>
    </row>
    <row r="87" spans="1:12" ht="20.100000000000001" customHeight="1" x14ac:dyDescent="0.25">
      <c r="A87" s="41">
        <v>4340</v>
      </c>
      <c r="B87" s="41" t="s">
        <v>72</v>
      </c>
      <c r="C87" s="41" t="s">
        <v>30</v>
      </c>
      <c r="D87" s="29">
        <v>8</v>
      </c>
      <c r="E87" s="42"/>
      <c r="F87" s="113" t="s">
        <v>7</v>
      </c>
      <c r="G87" s="43">
        <v>45</v>
      </c>
      <c r="H87" s="17">
        <f t="shared" ref="H87" si="9">D87*G87</f>
        <v>360</v>
      </c>
      <c r="I87" s="44">
        <v>4005251434006</v>
      </c>
      <c r="J87" s="34">
        <v>899</v>
      </c>
      <c r="K87" s="68"/>
      <c r="L87" s="6"/>
    </row>
    <row r="88" spans="1:12" ht="20.100000000000001" customHeight="1" x14ac:dyDescent="0.25">
      <c r="A88" s="41">
        <v>4507</v>
      </c>
      <c r="B88" s="41" t="s">
        <v>68</v>
      </c>
      <c r="C88" s="41" t="s">
        <v>33</v>
      </c>
      <c r="D88" s="29">
        <v>25</v>
      </c>
      <c r="E88" s="42"/>
      <c r="F88" s="113" t="s">
        <v>7</v>
      </c>
      <c r="G88" s="43">
        <v>32</v>
      </c>
      <c r="H88" s="17">
        <f t="shared" si="1"/>
        <v>800</v>
      </c>
      <c r="I88" s="44">
        <v>4005251450709</v>
      </c>
      <c r="J88" s="34">
        <v>299</v>
      </c>
      <c r="K88" s="68"/>
      <c r="L88" s="6"/>
    </row>
    <row r="89" spans="1:12" ht="20.100000000000001" customHeight="1" x14ac:dyDescent="0.25">
      <c r="A89" s="41">
        <v>4508</v>
      </c>
      <c r="B89" s="41" t="s">
        <v>71</v>
      </c>
      <c r="C89" s="41" t="s">
        <v>33</v>
      </c>
      <c r="D89" s="29">
        <v>6</v>
      </c>
      <c r="E89" s="42"/>
      <c r="F89" s="113" t="s">
        <v>7</v>
      </c>
      <c r="G89" s="43">
        <v>43.7</v>
      </c>
      <c r="H89" s="17">
        <f t="shared" si="1"/>
        <v>262.20000000000005</v>
      </c>
      <c r="I89" s="44">
        <v>4005251450808</v>
      </c>
      <c r="J89" s="34">
        <v>349</v>
      </c>
      <c r="K89" s="68"/>
      <c r="L89" s="6"/>
    </row>
    <row r="90" spans="1:12" ht="20.100000000000001" customHeight="1" x14ac:dyDescent="0.25">
      <c r="A90" s="41">
        <v>4512</v>
      </c>
      <c r="B90" s="41" t="s">
        <v>89</v>
      </c>
      <c r="C90" s="41" t="s">
        <v>90</v>
      </c>
      <c r="D90" s="29">
        <v>5</v>
      </c>
      <c r="E90" s="42"/>
      <c r="F90" s="113" t="s">
        <v>7</v>
      </c>
      <c r="G90" s="43">
        <v>11.7</v>
      </c>
      <c r="H90" s="17">
        <f t="shared" si="1"/>
        <v>58.5</v>
      </c>
      <c r="I90" s="44"/>
      <c r="J90" s="34"/>
      <c r="K90" s="68"/>
      <c r="L90" s="6"/>
    </row>
    <row r="91" spans="1:12" ht="20.100000000000001" customHeight="1" x14ac:dyDescent="0.25">
      <c r="A91" s="41">
        <v>4513</v>
      </c>
      <c r="B91" s="41" t="s">
        <v>138</v>
      </c>
      <c r="C91" s="41" t="s">
        <v>124</v>
      </c>
      <c r="D91" s="29">
        <v>1</v>
      </c>
      <c r="E91" s="42"/>
      <c r="F91" s="113" t="s">
        <v>7</v>
      </c>
      <c r="G91" s="43">
        <v>95.8</v>
      </c>
      <c r="H91" s="17">
        <f t="shared" si="1"/>
        <v>95.8</v>
      </c>
      <c r="I91" s="44">
        <v>4005251451300</v>
      </c>
      <c r="J91" s="34">
        <v>899</v>
      </c>
      <c r="K91" s="68"/>
      <c r="L91" s="6"/>
    </row>
    <row r="92" spans="1:12" ht="20.100000000000001" customHeight="1" x14ac:dyDescent="0.25">
      <c r="A92" s="41">
        <v>4516</v>
      </c>
      <c r="B92" s="41" t="s">
        <v>123</v>
      </c>
      <c r="C92" s="41" t="s">
        <v>124</v>
      </c>
      <c r="D92" s="29">
        <v>6</v>
      </c>
      <c r="E92" s="42"/>
      <c r="F92" s="113" t="s">
        <v>7</v>
      </c>
      <c r="G92" s="43">
        <v>19.399999999999999</v>
      </c>
      <c r="H92" s="17">
        <f t="shared" si="1"/>
        <v>116.39999999999999</v>
      </c>
      <c r="I92" s="44">
        <v>4005251451607</v>
      </c>
      <c r="J92" s="34">
        <v>169</v>
      </c>
      <c r="K92" s="68"/>
      <c r="L92" s="6"/>
    </row>
    <row r="93" spans="1:12" ht="20.100000000000001" customHeight="1" x14ac:dyDescent="0.25">
      <c r="A93" s="41">
        <v>4530</v>
      </c>
      <c r="B93" s="41" t="s">
        <v>40</v>
      </c>
      <c r="C93" s="41" t="s">
        <v>8</v>
      </c>
      <c r="D93" s="29">
        <v>9</v>
      </c>
      <c r="E93" s="42"/>
      <c r="F93" s="113" t="s">
        <v>7</v>
      </c>
      <c r="G93" s="43">
        <v>22.7</v>
      </c>
      <c r="H93" s="70">
        <f t="shared" si="1"/>
        <v>204.29999999999998</v>
      </c>
      <c r="I93" s="44">
        <v>4005251453007</v>
      </c>
      <c r="J93" s="34">
        <v>399</v>
      </c>
      <c r="K93" s="68" t="e">
        <f>D93*#REF!</f>
        <v>#REF!</v>
      </c>
      <c r="L93" s="6" t="e">
        <f>#REF!*D93</f>
        <v>#REF!</v>
      </c>
    </row>
    <row r="94" spans="1:12" ht="20.100000000000001" customHeight="1" x14ac:dyDescent="0.25">
      <c r="A94" s="41">
        <v>4531</v>
      </c>
      <c r="B94" s="41" t="s">
        <v>139</v>
      </c>
      <c r="C94" s="41" t="s">
        <v>8</v>
      </c>
      <c r="D94" s="29">
        <v>3</v>
      </c>
      <c r="E94" s="42"/>
      <c r="F94" s="113" t="s">
        <v>7</v>
      </c>
      <c r="G94" s="43">
        <v>41.4</v>
      </c>
      <c r="H94" s="70">
        <f t="shared" si="1"/>
        <v>124.19999999999999</v>
      </c>
      <c r="I94" s="44">
        <v>4005251453106</v>
      </c>
      <c r="J94" s="34">
        <v>799</v>
      </c>
      <c r="K94" s="68"/>
      <c r="L94" s="6"/>
    </row>
    <row r="95" spans="1:12" ht="20.100000000000001" customHeight="1" x14ac:dyDescent="0.25">
      <c r="A95" s="14">
        <v>4532</v>
      </c>
      <c r="B95" s="14" t="s">
        <v>88</v>
      </c>
      <c r="C95" s="14" t="s">
        <v>8</v>
      </c>
      <c r="D95" s="16">
        <v>0</v>
      </c>
      <c r="E95" s="13"/>
      <c r="F95" s="11" t="s">
        <v>7</v>
      </c>
      <c r="G95" s="7">
        <v>36.1</v>
      </c>
      <c r="H95" s="17"/>
      <c r="I95" s="15">
        <v>4005251453205</v>
      </c>
      <c r="J95" s="34">
        <v>749</v>
      </c>
      <c r="K95" s="68"/>
      <c r="L95" s="6"/>
    </row>
    <row r="96" spans="1:12" ht="20.100000000000001" customHeight="1" x14ac:dyDescent="0.25">
      <c r="A96" s="3">
        <v>4532</v>
      </c>
      <c r="B96" s="3" t="s">
        <v>88</v>
      </c>
      <c r="C96" s="3" t="s">
        <v>8</v>
      </c>
      <c r="D96" s="25">
        <v>0</v>
      </c>
      <c r="E96" s="1" t="s">
        <v>7</v>
      </c>
      <c r="F96" s="110"/>
      <c r="G96" s="4">
        <v>36.1</v>
      </c>
      <c r="H96" s="32"/>
      <c r="I96" s="5">
        <v>4005251453205</v>
      </c>
      <c r="J96" s="2">
        <v>749</v>
      </c>
      <c r="K96" s="68"/>
      <c r="L96" s="6"/>
    </row>
    <row r="97" spans="1:19" ht="20.100000000000001" customHeight="1" x14ac:dyDescent="0.25">
      <c r="A97" s="3">
        <v>4534</v>
      </c>
      <c r="B97" s="3" t="s">
        <v>20</v>
      </c>
      <c r="C97" s="3" t="s">
        <v>8</v>
      </c>
      <c r="D97" s="25">
        <v>0</v>
      </c>
      <c r="E97" s="1" t="s">
        <v>7</v>
      </c>
      <c r="F97" s="110"/>
      <c r="G97" s="4">
        <v>23.5</v>
      </c>
      <c r="H97" s="70">
        <f t="shared" si="1"/>
        <v>0</v>
      </c>
      <c r="I97" s="5">
        <v>4005251453403</v>
      </c>
      <c r="J97" s="2">
        <v>499</v>
      </c>
      <c r="K97" s="68" t="e">
        <f>D97*#REF!</f>
        <v>#REF!</v>
      </c>
      <c r="L97" s="6" t="e">
        <f>#REF!*D97</f>
        <v>#REF!</v>
      </c>
    </row>
    <row r="98" spans="1:19" ht="20.100000000000001" customHeight="1" x14ac:dyDescent="0.25">
      <c r="A98" s="14">
        <v>4534</v>
      </c>
      <c r="B98" s="14" t="s">
        <v>20</v>
      </c>
      <c r="C98" s="14" t="s">
        <v>8</v>
      </c>
      <c r="D98" s="16">
        <v>1</v>
      </c>
      <c r="E98" s="13"/>
      <c r="F98" s="11" t="s">
        <v>7</v>
      </c>
      <c r="G98" s="7">
        <v>23.5</v>
      </c>
      <c r="H98" s="17">
        <f t="shared" ref="H98:H99" si="10">D98*G98</f>
        <v>23.5</v>
      </c>
      <c r="I98" s="15">
        <v>4005251453403</v>
      </c>
      <c r="J98" s="34">
        <v>499</v>
      </c>
      <c r="K98" s="68"/>
      <c r="L98" s="6"/>
    </row>
    <row r="99" spans="1:19" ht="20.100000000000001" customHeight="1" x14ac:dyDescent="0.25">
      <c r="A99" s="14">
        <v>4536</v>
      </c>
      <c r="B99" s="14" t="s">
        <v>73</v>
      </c>
      <c r="C99" s="14" t="s">
        <v>8</v>
      </c>
      <c r="D99" s="16">
        <v>12</v>
      </c>
      <c r="E99" s="13"/>
      <c r="F99" s="11" t="s">
        <v>7</v>
      </c>
      <c r="G99" s="7">
        <v>27.2</v>
      </c>
      <c r="H99" s="17">
        <f t="shared" si="10"/>
        <v>326.39999999999998</v>
      </c>
      <c r="I99" s="15">
        <v>4005251453601</v>
      </c>
      <c r="J99" s="34">
        <v>449</v>
      </c>
      <c r="K99" s="68"/>
      <c r="L99" s="6"/>
    </row>
    <row r="100" spans="1:19" ht="20.100000000000001" customHeight="1" x14ac:dyDescent="0.25">
      <c r="A100" s="45">
        <v>4537</v>
      </c>
      <c r="B100" s="45" t="s">
        <v>26</v>
      </c>
      <c r="C100" s="45" t="s">
        <v>8</v>
      </c>
      <c r="D100" s="82">
        <v>1</v>
      </c>
      <c r="E100" s="46" t="s">
        <v>7</v>
      </c>
      <c r="F100" s="114"/>
      <c r="G100" s="47">
        <v>47.5</v>
      </c>
      <c r="H100" s="70">
        <f t="shared" si="1"/>
        <v>47.5</v>
      </c>
      <c r="I100" s="48">
        <v>4005251453700</v>
      </c>
      <c r="J100" s="49">
        <v>999</v>
      </c>
      <c r="K100" s="68" t="e">
        <f>D100*#REF!</f>
        <v>#REF!</v>
      </c>
      <c r="L100" s="6" t="e">
        <f>#REF!*D100</f>
        <v>#REF!</v>
      </c>
    </row>
    <row r="101" spans="1:19" ht="20.100000000000001" customHeight="1" x14ac:dyDescent="0.25">
      <c r="A101" s="36">
        <v>4540</v>
      </c>
      <c r="B101" s="36" t="s">
        <v>135</v>
      </c>
      <c r="C101" s="36" t="s">
        <v>8</v>
      </c>
      <c r="D101" s="31">
        <v>7</v>
      </c>
      <c r="E101" s="37"/>
      <c r="F101" s="111" t="s">
        <v>7</v>
      </c>
      <c r="G101" s="38">
        <v>24.5</v>
      </c>
      <c r="H101" s="17"/>
      <c r="I101" s="39">
        <v>4005251454004</v>
      </c>
      <c r="J101" s="40">
        <v>399</v>
      </c>
      <c r="K101" s="68"/>
      <c r="L101" s="6"/>
    </row>
    <row r="102" spans="1:19" ht="20.100000000000001" customHeight="1" x14ac:dyDescent="0.25">
      <c r="A102" s="36">
        <v>4541</v>
      </c>
      <c r="B102" s="36" t="s">
        <v>120</v>
      </c>
      <c r="C102" s="36" t="s">
        <v>8</v>
      </c>
      <c r="D102" s="31">
        <v>1</v>
      </c>
      <c r="E102" s="37"/>
      <c r="F102" s="111" t="s">
        <v>7</v>
      </c>
      <c r="G102" s="38">
        <v>25.3</v>
      </c>
      <c r="H102" s="17"/>
      <c r="I102" s="39">
        <v>4005251454103</v>
      </c>
      <c r="J102" s="40">
        <v>599</v>
      </c>
      <c r="K102" s="68"/>
      <c r="L102" s="6"/>
    </row>
    <row r="103" spans="1:19" ht="20.100000000000001" customHeight="1" x14ac:dyDescent="0.25">
      <c r="A103" s="45">
        <v>4542</v>
      </c>
      <c r="B103" s="45" t="s">
        <v>57</v>
      </c>
      <c r="C103" s="45" t="s">
        <v>8</v>
      </c>
      <c r="D103" s="82">
        <v>1</v>
      </c>
      <c r="E103" s="46" t="s">
        <v>7</v>
      </c>
      <c r="F103" s="114"/>
      <c r="G103" s="47">
        <v>48</v>
      </c>
      <c r="H103" s="32"/>
      <c r="I103" s="48">
        <v>4005251454202</v>
      </c>
      <c r="J103" s="49">
        <v>999</v>
      </c>
      <c r="K103" s="68"/>
      <c r="L103" s="6"/>
    </row>
    <row r="104" spans="1:19" ht="20.100000000000001" customHeight="1" x14ac:dyDescent="0.25">
      <c r="A104" s="36">
        <v>4542</v>
      </c>
      <c r="B104" s="36" t="s">
        <v>57</v>
      </c>
      <c r="C104" s="36" t="s">
        <v>8</v>
      </c>
      <c r="D104" s="31">
        <v>0</v>
      </c>
      <c r="E104" s="37"/>
      <c r="F104" s="111" t="s">
        <v>7</v>
      </c>
      <c r="G104" s="38">
        <v>48</v>
      </c>
      <c r="H104" s="70"/>
      <c r="I104" s="39">
        <v>4005251454202</v>
      </c>
      <c r="J104" s="40">
        <v>999</v>
      </c>
      <c r="K104" s="68"/>
      <c r="L104" s="6"/>
    </row>
    <row r="105" spans="1:19" ht="20.100000000000001" customHeight="1" x14ac:dyDescent="0.25">
      <c r="A105" s="3">
        <v>4837</v>
      </c>
      <c r="B105" s="3" t="s">
        <v>75</v>
      </c>
      <c r="C105" s="3" t="s">
        <v>25</v>
      </c>
      <c r="D105" s="25">
        <v>4</v>
      </c>
      <c r="E105" s="1" t="s">
        <v>7</v>
      </c>
      <c r="F105" s="110"/>
      <c r="G105" s="4">
        <v>39.4</v>
      </c>
      <c r="H105" s="32">
        <f t="shared" si="1"/>
        <v>157.6</v>
      </c>
      <c r="I105" s="5">
        <v>4005251483707</v>
      </c>
      <c r="J105" s="2">
        <v>599</v>
      </c>
      <c r="K105" s="68"/>
      <c r="L105" s="6"/>
    </row>
    <row r="106" spans="1:19" ht="20.100000000000001" customHeight="1" x14ac:dyDescent="0.25">
      <c r="A106" s="14">
        <v>4837</v>
      </c>
      <c r="B106" s="14" t="s">
        <v>75</v>
      </c>
      <c r="C106" s="14" t="s">
        <v>25</v>
      </c>
      <c r="D106" s="16">
        <v>14</v>
      </c>
      <c r="E106" s="13"/>
      <c r="F106" s="11" t="s">
        <v>7</v>
      </c>
      <c r="G106" s="7">
        <v>39.4</v>
      </c>
      <c r="H106" s="17">
        <f t="shared" ref="H106" si="11">D106*G106</f>
        <v>551.6</v>
      </c>
      <c r="I106" s="15">
        <v>4005251483707</v>
      </c>
      <c r="J106" s="34">
        <v>599</v>
      </c>
      <c r="K106" s="68"/>
      <c r="L106" s="6"/>
    </row>
    <row r="107" spans="1:19" ht="20.100000000000001" customHeight="1" x14ac:dyDescent="0.25">
      <c r="A107" s="14">
        <v>4540</v>
      </c>
      <c r="B107" s="14" t="s">
        <v>135</v>
      </c>
      <c r="C107" s="14" t="s">
        <v>8</v>
      </c>
      <c r="D107" s="16">
        <v>3</v>
      </c>
      <c r="E107" s="13"/>
      <c r="F107" s="11" t="s">
        <v>7</v>
      </c>
      <c r="G107" s="7">
        <v>24.5</v>
      </c>
      <c r="H107" s="17"/>
      <c r="I107" s="15">
        <v>4005251454004</v>
      </c>
      <c r="J107" s="34">
        <v>399</v>
      </c>
      <c r="K107" s="68"/>
      <c r="L107" s="6"/>
    </row>
    <row r="108" spans="1:19" ht="20.100000000000001" customHeight="1" x14ac:dyDescent="0.25">
      <c r="A108" s="14">
        <v>4850</v>
      </c>
      <c r="B108" s="14" t="s">
        <v>16</v>
      </c>
      <c r="C108" s="14" t="s">
        <v>12</v>
      </c>
      <c r="D108" s="16">
        <v>1</v>
      </c>
      <c r="E108" s="13"/>
      <c r="F108" s="11" t="s">
        <v>7</v>
      </c>
      <c r="G108" s="87">
        <v>27</v>
      </c>
      <c r="H108" s="70">
        <f t="shared" si="1"/>
        <v>27</v>
      </c>
      <c r="I108" s="15">
        <v>4005251485008</v>
      </c>
      <c r="J108" s="34">
        <v>299</v>
      </c>
      <c r="K108" s="68" t="e">
        <f>D108*#REF!</f>
        <v>#REF!</v>
      </c>
      <c r="L108" s="6" t="e">
        <f>#REF!*D108</f>
        <v>#REF!</v>
      </c>
    </row>
    <row r="109" spans="1:19" ht="20.100000000000001" customHeight="1" x14ac:dyDescent="0.25">
      <c r="A109" s="3">
        <v>4854</v>
      </c>
      <c r="B109" s="3" t="s">
        <v>23</v>
      </c>
      <c r="C109" s="3" t="s">
        <v>22</v>
      </c>
      <c r="D109" s="25">
        <v>1</v>
      </c>
      <c r="E109" s="1" t="s">
        <v>7</v>
      </c>
      <c r="F109" s="110"/>
      <c r="G109" s="88">
        <v>32.6</v>
      </c>
      <c r="H109" s="32">
        <f t="shared" ref="H109" si="12">D109*G109</f>
        <v>32.6</v>
      </c>
      <c r="I109" s="5">
        <v>4005251485404</v>
      </c>
      <c r="J109" s="2">
        <v>499</v>
      </c>
      <c r="K109" s="68"/>
      <c r="L109" s="6"/>
    </row>
    <row r="110" spans="1:19" ht="20.100000000000001" customHeight="1" x14ac:dyDescent="0.25">
      <c r="A110" s="14">
        <v>4854</v>
      </c>
      <c r="B110" s="14" t="s">
        <v>23</v>
      </c>
      <c r="C110" s="14" t="s">
        <v>22</v>
      </c>
      <c r="D110" s="16">
        <v>8</v>
      </c>
      <c r="E110" s="13"/>
      <c r="F110" s="11" t="s">
        <v>7</v>
      </c>
      <c r="G110" s="87">
        <v>32.6</v>
      </c>
      <c r="H110" s="70">
        <f t="shared" si="1"/>
        <v>260.8</v>
      </c>
      <c r="I110" s="15">
        <v>4005251485404</v>
      </c>
      <c r="J110" s="34">
        <v>499</v>
      </c>
      <c r="K110" s="68" t="e">
        <f>D110*#REF!</f>
        <v>#REF!</v>
      </c>
      <c r="L110" s="6" t="e">
        <f>#REF!*D110</f>
        <v>#REF!</v>
      </c>
    </row>
    <row r="111" spans="1:19" s="59" customFormat="1" ht="20.100000000000001" customHeight="1" x14ac:dyDescent="0.25">
      <c r="A111" s="3">
        <v>4855</v>
      </c>
      <c r="B111" s="3" t="s">
        <v>10</v>
      </c>
      <c r="C111" s="3" t="s">
        <v>25</v>
      </c>
      <c r="D111" s="25">
        <v>14</v>
      </c>
      <c r="E111" s="1" t="s">
        <v>7</v>
      </c>
      <c r="F111" s="110"/>
      <c r="G111" s="88">
        <v>40</v>
      </c>
      <c r="H111" s="32"/>
      <c r="I111" s="5">
        <v>4005251485503</v>
      </c>
      <c r="J111" s="2">
        <v>699</v>
      </c>
      <c r="K111" s="68"/>
      <c r="L111" s="6"/>
      <c r="M111" s="33"/>
      <c r="N111" s="33"/>
      <c r="O111" s="33"/>
      <c r="P111" s="33"/>
      <c r="Q111" s="33"/>
      <c r="R111" s="33"/>
      <c r="S111" s="33"/>
    </row>
    <row r="112" spans="1:19" s="59" customFormat="1" ht="20.100000000000001" customHeight="1" x14ac:dyDescent="0.25">
      <c r="A112" s="14">
        <v>4855</v>
      </c>
      <c r="B112" s="14" t="s">
        <v>10</v>
      </c>
      <c r="C112" s="14" t="s">
        <v>25</v>
      </c>
      <c r="D112" s="16">
        <v>3</v>
      </c>
      <c r="E112" s="13"/>
      <c r="F112" s="11" t="s">
        <v>7</v>
      </c>
      <c r="G112" s="87">
        <v>40</v>
      </c>
      <c r="H112" s="17">
        <f t="shared" si="1"/>
        <v>120</v>
      </c>
      <c r="I112" s="15">
        <v>4005251485503</v>
      </c>
      <c r="J112" s="34">
        <v>699</v>
      </c>
      <c r="K112" s="68" t="e">
        <f>D112*#REF!</f>
        <v>#REF!</v>
      </c>
      <c r="L112" s="6" t="e">
        <f>#REF!*D112</f>
        <v>#REF!</v>
      </c>
      <c r="M112" s="33"/>
      <c r="N112" s="33"/>
      <c r="O112" s="33"/>
      <c r="P112" s="33"/>
      <c r="Q112" s="33"/>
      <c r="R112" s="33"/>
      <c r="S112" s="33"/>
    </row>
    <row r="113" spans="1:19" s="59" customFormat="1" ht="20.100000000000001" customHeight="1" x14ac:dyDescent="0.2">
      <c r="A113" s="8">
        <v>4858</v>
      </c>
      <c r="B113" s="55" t="s">
        <v>55</v>
      </c>
      <c r="C113" s="55" t="s">
        <v>22</v>
      </c>
      <c r="D113" s="30">
        <v>5</v>
      </c>
      <c r="E113" s="8" t="s">
        <v>7</v>
      </c>
      <c r="F113" s="20"/>
      <c r="G113" s="89">
        <v>53.5</v>
      </c>
      <c r="H113" s="32">
        <f t="shared" si="1"/>
        <v>267.5</v>
      </c>
      <c r="I113" s="9">
        <v>4005251485800</v>
      </c>
      <c r="J113" s="10">
        <v>799</v>
      </c>
      <c r="K113" s="68"/>
      <c r="L113" s="6"/>
      <c r="M113" s="33"/>
      <c r="N113" s="33"/>
      <c r="O113" s="33"/>
      <c r="P113" s="33"/>
      <c r="Q113" s="33"/>
      <c r="R113" s="33"/>
      <c r="S113" s="33"/>
    </row>
    <row r="114" spans="1:19" s="59" customFormat="1" ht="20.100000000000001" customHeight="1" x14ac:dyDescent="0.2">
      <c r="A114" s="95">
        <v>4858</v>
      </c>
      <c r="B114" s="96" t="s">
        <v>55</v>
      </c>
      <c r="C114" s="96" t="s">
        <v>22</v>
      </c>
      <c r="D114" s="97">
        <v>2</v>
      </c>
      <c r="E114" s="95"/>
      <c r="F114" s="107" t="s">
        <v>7</v>
      </c>
      <c r="G114" s="105">
        <v>53.5</v>
      </c>
      <c r="H114" s="17">
        <f t="shared" ref="H114" si="13">D114*G114</f>
        <v>107</v>
      </c>
      <c r="I114" s="106">
        <v>4005251485800</v>
      </c>
      <c r="J114" s="100">
        <v>799</v>
      </c>
      <c r="K114" s="68"/>
      <c r="L114" s="6"/>
      <c r="M114" s="33"/>
      <c r="N114" s="33"/>
      <c r="O114" s="33"/>
      <c r="P114" s="33"/>
      <c r="Q114" s="33"/>
      <c r="R114" s="33"/>
      <c r="S114" s="33"/>
    </row>
    <row r="115" spans="1:19" s="59" customFormat="1" ht="20.100000000000001" customHeight="1" x14ac:dyDescent="0.2">
      <c r="A115" s="8">
        <v>4859</v>
      </c>
      <c r="B115" s="55" t="s">
        <v>84</v>
      </c>
      <c r="C115" s="55" t="s">
        <v>65</v>
      </c>
      <c r="D115" s="30">
        <v>1</v>
      </c>
      <c r="E115" s="8" t="s">
        <v>7</v>
      </c>
      <c r="F115" s="20"/>
      <c r="G115" s="89">
        <v>59.1</v>
      </c>
      <c r="H115" s="70"/>
      <c r="I115" s="9">
        <v>4005251485909</v>
      </c>
      <c r="J115" s="10">
        <v>699</v>
      </c>
      <c r="K115" s="68"/>
      <c r="L115" s="6"/>
      <c r="M115" s="33"/>
      <c r="N115" s="33"/>
      <c r="O115" s="33"/>
      <c r="P115" s="33"/>
      <c r="Q115" s="33"/>
      <c r="R115" s="33"/>
      <c r="S115" s="33"/>
    </row>
    <row r="116" spans="1:19" s="59" customFormat="1" ht="20.100000000000001" customHeight="1" x14ac:dyDescent="0.2">
      <c r="A116" s="26">
        <v>4860</v>
      </c>
      <c r="B116" s="80" t="s">
        <v>17</v>
      </c>
      <c r="C116" s="80" t="s">
        <v>12</v>
      </c>
      <c r="D116" s="81">
        <v>2</v>
      </c>
      <c r="E116" s="26" t="s">
        <v>7</v>
      </c>
      <c r="F116" s="86"/>
      <c r="G116" s="90">
        <v>29.2</v>
      </c>
      <c r="H116" s="32">
        <f t="shared" ref="H116" si="14">D116*G116</f>
        <v>58.4</v>
      </c>
      <c r="I116" s="27">
        <v>4005251486005</v>
      </c>
      <c r="J116" s="28">
        <v>349</v>
      </c>
      <c r="K116" s="68"/>
      <c r="L116" s="6"/>
      <c r="M116" s="33"/>
      <c r="N116" s="33"/>
      <c r="O116" s="33"/>
      <c r="P116" s="33"/>
      <c r="Q116" s="33"/>
      <c r="R116" s="33"/>
      <c r="S116" s="33"/>
    </row>
    <row r="117" spans="1:19" s="59" customFormat="1" ht="20.100000000000001" customHeight="1" x14ac:dyDescent="0.2">
      <c r="A117" s="21">
        <v>4860</v>
      </c>
      <c r="B117" s="54" t="s">
        <v>17</v>
      </c>
      <c r="C117" s="54" t="s">
        <v>12</v>
      </c>
      <c r="D117" s="24">
        <v>10</v>
      </c>
      <c r="E117" s="21"/>
      <c r="F117" s="103" t="s">
        <v>7</v>
      </c>
      <c r="G117" s="91">
        <v>29.2</v>
      </c>
      <c r="H117" s="17">
        <f t="shared" ref="H117" si="15">D117*G117</f>
        <v>292</v>
      </c>
      <c r="I117" s="22">
        <v>4005251486005</v>
      </c>
      <c r="J117" s="23">
        <v>349</v>
      </c>
      <c r="K117" s="68"/>
      <c r="L117" s="6"/>
      <c r="M117" s="33"/>
      <c r="N117" s="33"/>
      <c r="O117" s="33"/>
      <c r="P117" s="33"/>
      <c r="Q117" s="33"/>
      <c r="R117" s="33"/>
      <c r="S117" s="33"/>
    </row>
    <row r="118" spans="1:19" s="59" customFormat="1" ht="20.100000000000001" customHeight="1" x14ac:dyDescent="0.2">
      <c r="A118" s="21">
        <v>4862</v>
      </c>
      <c r="B118" s="54" t="s">
        <v>91</v>
      </c>
      <c r="C118" s="54" t="s">
        <v>25</v>
      </c>
      <c r="D118" s="24">
        <v>17</v>
      </c>
      <c r="E118" s="21"/>
      <c r="F118" s="103" t="s">
        <v>7</v>
      </c>
      <c r="G118" s="91">
        <v>33.5</v>
      </c>
      <c r="H118" s="17"/>
      <c r="I118" s="22">
        <v>4005251486203</v>
      </c>
      <c r="J118" s="23">
        <v>549</v>
      </c>
      <c r="K118" s="68"/>
      <c r="L118" s="6"/>
      <c r="M118" s="33"/>
      <c r="N118" s="33"/>
      <c r="O118" s="33"/>
      <c r="P118" s="33"/>
      <c r="Q118" s="33"/>
      <c r="R118" s="33"/>
      <c r="S118" s="33"/>
    </row>
    <row r="119" spans="1:19" s="59" customFormat="1" ht="20.100000000000001" customHeight="1" x14ac:dyDescent="0.2">
      <c r="A119" s="26">
        <v>4862</v>
      </c>
      <c r="B119" s="80" t="s">
        <v>91</v>
      </c>
      <c r="C119" s="80" t="s">
        <v>25</v>
      </c>
      <c r="D119" s="81">
        <v>2</v>
      </c>
      <c r="E119" s="26" t="s">
        <v>7</v>
      </c>
      <c r="F119" s="86"/>
      <c r="G119" s="90">
        <v>33.5</v>
      </c>
      <c r="H119" s="32"/>
      <c r="I119" s="27">
        <v>4005251486203</v>
      </c>
      <c r="J119" s="28">
        <v>549</v>
      </c>
      <c r="K119" s="68"/>
      <c r="L119" s="6"/>
      <c r="M119" s="33"/>
      <c r="N119" s="33"/>
      <c r="O119" s="33"/>
      <c r="P119" s="33"/>
      <c r="Q119" s="33"/>
      <c r="R119" s="33"/>
      <c r="S119" s="33"/>
    </row>
    <row r="120" spans="1:19" s="60" customFormat="1" ht="20.100000000000001" customHeight="1" x14ac:dyDescent="0.2">
      <c r="A120" s="21">
        <v>4863</v>
      </c>
      <c r="B120" s="54" t="s">
        <v>64</v>
      </c>
      <c r="C120" s="54" t="s">
        <v>65</v>
      </c>
      <c r="D120" s="24">
        <v>4</v>
      </c>
      <c r="E120" s="21"/>
      <c r="F120" s="103" t="s">
        <v>7</v>
      </c>
      <c r="G120" s="91">
        <v>42</v>
      </c>
      <c r="H120" s="17"/>
      <c r="I120" s="22">
        <v>4005251486302</v>
      </c>
      <c r="J120" s="23">
        <v>549</v>
      </c>
      <c r="K120" s="68"/>
      <c r="L120" s="6"/>
      <c r="M120" s="33"/>
      <c r="N120" s="33"/>
      <c r="O120" s="33"/>
      <c r="P120" s="33"/>
      <c r="Q120" s="33"/>
      <c r="R120" s="33"/>
      <c r="S120" s="33"/>
    </row>
    <row r="121" spans="1:19" s="60" customFormat="1" ht="20.100000000000001" customHeight="1" x14ac:dyDescent="0.2">
      <c r="A121" s="26">
        <v>4863</v>
      </c>
      <c r="B121" s="80" t="s">
        <v>64</v>
      </c>
      <c r="C121" s="80" t="s">
        <v>65</v>
      </c>
      <c r="D121" s="81">
        <v>2</v>
      </c>
      <c r="E121" s="26" t="s">
        <v>7</v>
      </c>
      <c r="F121" s="86"/>
      <c r="G121" s="90">
        <v>42</v>
      </c>
      <c r="H121" s="32"/>
      <c r="I121" s="27">
        <v>4005251486302</v>
      </c>
      <c r="J121" s="28">
        <v>549</v>
      </c>
      <c r="K121" s="68"/>
      <c r="L121" s="6"/>
      <c r="M121" s="33"/>
      <c r="N121" s="33"/>
      <c r="O121" s="33"/>
      <c r="P121" s="33"/>
      <c r="Q121" s="33"/>
      <c r="R121" s="33"/>
      <c r="S121" s="33"/>
    </row>
    <row r="122" spans="1:19" s="60" customFormat="1" ht="20.100000000000001" customHeight="1" x14ac:dyDescent="0.2">
      <c r="A122" s="26">
        <v>4864</v>
      </c>
      <c r="B122" s="80" t="s">
        <v>92</v>
      </c>
      <c r="C122" s="80" t="s">
        <v>65</v>
      </c>
      <c r="D122" s="81">
        <v>2</v>
      </c>
      <c r="E122" s="26" t="s">
        <v>7</v>
      </c>
      <c r="F122" s="86"/>
      <c r="G122" s="90">
        <v>48.5</v>
      </c>
      <c r="H122" s="32"/>
      <c r="I122" s="27">
        <v>4005251486401</v>
      </c>
      <c r="J122" s="28">
        <v>999</v>
      </c>
      <c r="K122" s="68"/>
      <c r="L122" s="6"/>
      <c r="M122" s="33"/>
      <c r="N122" s="33"/>
      <c r="O122" s="33"/>
      <c r="P122" s="33"/>
      <c r="Q122" s="33"/>
      <c r="R122" s="33"/>
      <c r="S122" s="33"/>
    </row>
    <row r="123" spans="1:19" ht="20.100000000000001" customHeight="1" x14ac:dyDescent="0.2">
      <c r="A123" s="26">
        <v>4866</v>
      </c>
      <c r="B123" s="80" t="s">
        <v>18</v>
      </c>
      <c r="C123" s="80" t="s">
        <v>25</v>
      </c>
      <c r="D123" s="81">
        <v>7</v>
      </c>
      <c r="E123" s="26" t="s">
        <v>7</v>
      </c>
      <c r="F123" s="86"/>
      <c r="G123" s="90">
        <v>37.5</v>
      </c>
      <c r="H123" s="70">
        <f t="shared" si="1"/>
        <v>262.5</v>
      </c>
      <c r="I123" s="27">
        <v>4005251486609</v>
      </c>
      <c r="J123" s="28">
        <v>749</v>
      </c>
      <c r="K123" s="68" t="e">
        <f>D123*#REF!</f>
        <v>#REF!</v>
      </c>
      <c r="L123" s="6" t="e">
        <f>#REF!*D123</f>
        <v>#REF!</v>
      </c>
    </row>
    <row r="124" spans="1:19" ht="20.100000000000001" customHeight="1" x14ac:dyDescent="0.2">
      <c r="A124" s="21">
        <v>4866</v>
      </c>
      <c r="B124" s="54" t="s">
        <v>18</v>
      </c>
      <c r="C124" s="54" t="s">
        <v>25</v>
      </c>
      <c r="D124" s="24">
        <v>5</v>
      </c>
      <c r="E124" s="21"/>
      <c r="F124" s="103" t="s">
        <v>121</v>
      </c>
      <c r="G124" s="91">
        <v>37.5</v>
      </c>
      <c r="H124" s="17">
        <f t="shared" ref="H124" si="16">D124*G124</f>
        <v>187.5</v>
      </c>
      <c r="I124" s="22">
        <v>4005251486609</v>
      </c>
      <c r="J124" s="23">
        <v>749</v>
      </c>
      <c r="K124" s="68"/>
      <c r="L124" s="6"/>
    </row>
    <row r="125" spans="1:19" ht="20.100000000000001" customHeight="1" x14ac:dyDescent="0.2">
      <c r="A125" s="21">
        <v>4870</v>
      </c>
      <c r="B125" s="54" t="s">
        <v>59</v>
      </c>
      <c r="C125" s="54" t="s">
        <v>60</v>
      </c>
      <c r="D125" s="24">
        <v>2</v>
      </c>
      <c r="E125" s="21"/>
      <c r="F125" s="103" t="s">
        <v>7</v>
      </c>
      <c r="G125" s="91">
        <v>30</v>
      </c>
      <c r="H125" s="17"/>
      <c r="I125" s="22">
        <v>4005251487002</v>
      </c>
      <c r="J125" s="23">
        <v>399</v>
      </c>
      <c r="K125" s="68"/>
      <c r="L125" s="6"/>
    </row>
    <row r="126" spans="1:19" ht="20.100000000000001" customHeight="1" x14ac:dyDescent="0.2">
      <c r="A126" s="21">
        <v>4871</v>
      </c>
      <c r="B126" s="54" t="s">
        <v>98</v>
      </c>
      <c r="C126" s="54" t="s">
        <v>60</v>
      </c>
      <c r="D126" s="24">
        <v>5</v>
      </c>
      <c r="E126" s="21"/>
      <c r="F126" s="103" t="s">
        <v>7</v>
      </c>
      <c r="G126" s="91">
        <v>31</v>
      </c>
      <c r="H126" s="17"/>
      <c r="I126" s="22">
        <v>4005251487101</v>
      </c>
      <c r="J126" s="23">
        <v>449</v>
      </c>
      <c r="K126" s="68"/>
      <c r="L126" s="6"/>
    </row>
    <row r="127" spans="1:19" ht="20.100000000000001" customHeight="1" x14ac:dyDescent="0.2">
      <c r="A127" s="26">
        <v>5160</v>
      </c>
      <c r="B127" s="80" t="s">
        <v>105</v>
      </c>
      <c r="C127" s="80" t="s">
        <v>30</v>
      </c>
      <c r="D127" s="81">
        <v>1</v>
      </c>
      <c r="E127" s="26" t="s">
        <v>7</v>
      </c>
      <c r="F127" s="86"/>
      <c r="G127" s="90">
        <v>79.599999999999994</v>
      </c>
      <c r="H127" s="32"/>
      <c r="I127" s="27">
        <v>4005251516009</v>
      </c>
      <c r="J127" s="28">
        <v>1199</v>
      </c>
      <c r="K127" s="68"/>
      <c r="L127" s="6"/>
    </row>
    <row r="128" spans="1:19" ht="20.100000000000001" customHeight="1" x14ac:dyDescent="0.25">
      <c r="A128" s="3">
        <v>5161</v>
      </c>
      <c r="B128" s="3" t="s">
        <v>81</v>
      </c>
      <c r="C128" s="3" t="s">
        <v>30</v>
      </c>
      <c r="D128" s="25">
        <v>1</v>
      </c>
      <c r="E128" s="1" t="s">
        <v>7</v>
      </c>
      <c r="F128" s="110"/>
      <c r="G128" s="88">
        <v>106</v>
      </c>
      <c r="H128" s="3"/>
      <c r="I128" s="5">
        <v>4005251516108</v>
      </c>
      <c r="J128" s="2">
        <v>1699</v>
      </c>
      <c r="K128" s="68"/>
      <c r="L128" s="6"/>
    </row>
    <row r="129" spans="1:12" ht="20.100000000000001" customHeight="1" x14ac:dyDescent="0.25">
      <c r="A129" s="14">
        <v>5161</v>
      </c>
      <c r="B129" s="14" t="s">
        <v>81</v>
      </c>
      <c r="C129" s="14" t="s">
        <v>30</v>
      </c>
      <c r="D129" s="16">
        <v>1</v>
      </c>
      <c r="E129" s="13"/>
      <c r="F129" s="11" t="s">
        <v>7</v>
      </c>
      <c r="G129" s="87">
        <v>106</v>
      </c>
      <c r="H129" s="14"/>
      <c r="I129" s="15">
        <v>4005251516108</v>
      </c>
      <c r="J129" s="34">
        <v>1699</v>
      </c>
      <c r="K129" s="68"/>
      <c r="L129" s="6"/>
    </row>
    <row r="130" spans="1:12" ht="20.100000000000001" customHeight="1" x14ac:dyDescent="0.25">
      <c r="A130" s="3">
        <v>5162</v>
      </c>
      <c r="B130" s="3" t="s">
        <v>82</v>
      </c>
      <c r="C130" s="3" t="s">
        <v>30</v>
      </c>
      <c r="D130" s="25">
        <v>3</v>
      </c>
      <c r="E130" s="1" t="s">
        <v>7</v>
      </c>
      <c r="F130" s="110"/>
      <c r="G130" s="88">
        <v>113</v>
      </c>
      <c r="H130" s="3"/>
      <c r="I130" s="5">
        <v>4005251516207</v>
      </c>
      <c r="J130" s="2">
        <v>1899</v>
      </c>
      <c r="K130" s="68"/>
      <c r="L130" s="6"/>
    </row>
    <row r="131" spans="1:12" ht="20.100000000000001" customHeight="1" x14ac:dyDescent="0.25">
      <c r="A131" s="14">
        <v>5162</v>
      </c>
      <c r="B131" s="14" t="s">
        <v>82</v>
      </c>
      <c r="C131" s="14" t="s">
        <v>30</v>
      </c>
      <c r="D131" s="16">
        <v>2</v>
      </c>
      <c r="E131" s="13"/>
      <c r="F131" s="11" t="s">
        <v>7</v>
      </c>
      <c r="G131" s="87">
        <v>113</v>
      </c>
      <c r="H131" s="14"/>
      <c r="I131" s="15">
        <v>4005251516207</v>
      </c>
      <c r="J131" s="34">
        <v>1899</v>
      </c>
      <c r="K131" s="68"/>
      <c r="L131" s="6"/>
    </row>
    <row r="132" spans="1:12" ht="20.100000000000001" customHeight="1" x14ac:dyDescent="0.25">
      <c r="A132" s="14">
        <v>5163</v>
      </c>
      <c r="B132" s="14" t="s">
        <v>128</v>
      </c>
      <c r="C132" s="14" t="s">
        <v>30</v>
      </c>
      <c r="D132" s="16">
        <v>1</v>
      </c>
      <c r="E132" s="13"/>
      <c r="F132" s="11" t="s">
        <v>7</v>
      </c>
      <c r="G132" s="87">
        <v>115</v>
      </c>
      <c r="H132" s="14"/>
      <c r="I132" s="15">
        <v>4005251516306</v>
      </c>
      <c r="J132" s="34">
        <v>2199</v>
      </c>
      <c r="K132" s="68"/>
      <c r="L132" s="6"/>
    </row>
    <row r="133" spans="1:12" ht="20.100000000000001" customHeight="1" x14ac:dyDescent="0.2">
      <c r="A133" s="21">
        <v>5200</v>
      </c>
      <c r="B133" s="54" t="s">
        <v>56</v>
      </c>
      <c r="C133" s="54" t="s">
        <v>33</v>
      </c>
      <c r="D133" s="24">
        <v>6</v>
      </c>
      <c r="E133" s="21"/>
      <c r="F133" s="103" t="s">
        <v>7</v>
      </c>
      <c r="G133" s="91">
        <v>15.8</v>
      </c>
      <c r="H133" s="17"/>
      <c r="I133" s="22">
        <v>4005251520006</v>
      </c>
      <c r="J133" s="23">
        <v>249</v>
      </c>
      <c r="K133" s="68"/>
      <c r="L133" s="6"/>
    </row>
    <row r="134" spans="1:12" ht="20.100000000000001" customHeight="1" x14ac:dyDescent="0.2">
      <c r="A134" s="21">
        <v>5203</v>
      </c>
      <c r="B134" s="54" t="s">
        <v>51</v>
      </c>
      <c r="C134" s="54"/>
      <c r="D134" s="24">
        <v>4</v>
      </c>
      <c r="E134" s="21"/>
      <c r="F134" s="103" t="s">
        <v>7</v>
      </c>
      <c r="G134" s="91">
        <v>23.8</v>
      </c>
      <c r="H134" s="17"/>
      <c r="I134" s="22">
        <v>4005251520303</v>
      </c>
      <c r="J134" s="23">
        <v>249.95</v>
      </c>
      <c r="K134" s="68"/>
      <c r="L134" s="6"/>
    </row>
    <row r="135" spans="1:12" ht="20.100000000000001" customHeight="1" x14ac:dyDescent="0.2">
      <c r="A135" s="21">
        <v>5240</v>
      </c>
      <c r="B135" s="54" t="s">
        <v>122</v>
      </c>
      <c r="C135" s="54"/>
      <c r="D135" s="24">
        <v>3</v>
      </c>
      <c r="E135" s="21"/>
      <c r="F135" s="103" t="s">
        <v>7</v>
      </c>
      <c r="G135" s="91">
        <v>8.5</v>
      </c>
      <c r="H135" s="17"/>
      <c r="I135" s="22">
        <v>4005251524004</v>
      </c>
      <c r="J135" s="23">
        <v>99.95</v>
      </c>
      <c r="K135" s="68"/>
      <c r="L135" s="6"/>
    </row>
    <row r="136" spans="1:12" ht="20.100000000000001" customHeight="1" x14ac:dyDescent="0.2">
      <c r="A136" s="21">
        <v>6631</v>
      </c>
      <c r="B136" s="54" t="s">
        <v>50</v>
      </c>
      <c r="C136" s="54"/>
      <c r="D136" s="24">
        <v>7</v>
      </c>
      <c r="E136" s="21"/>
      <c r="F136" s="103" t="s">
        <v>7</v>
      </c>
      <c r="G136" s="91">
        <v>3.5</v>
      </c>
      <c r="H136" s="17"/>
      <c r="I136" s="22">
        <v>4005251663109</v>
      </c>
      <c r="J136" s="23">
        <v>44.95</v>
      </c>
      <c r="K136" s="68"/>
      <c r="L136" s="6"/>
    </row>
    <row r="137" spans="1:12" ht="20.100000000000001" customHeight="1" x14ac:dyDescent="0.2">
      <c r="A137" s="21">
        <v>6781</v>
      </c>
      <c r="B137" s="54" t="s">
        <v>141</v>
      </c>
      <c r="C137" s="54"/>
      <c r="D137" s="24">
        <v>2</v>
      </c>
      <c r="E137" s="21"/>
      <c r="F137" s="103" t="s">
        <v>7</v>
      </c>
      <c r="G137" s="91">
        <v>6.8</v>
      </c>
      <c r="H137" s="17"/>
      <c r="I137" s="22">
        <v>4005251678103</v>
      </c>
      <c r="J137" s="23">
        <v>499</v>
      </c>
      <c r="K137" s="68"/>
      <c r="L137" s="6"/>
    </row>
    <row r="138" spans="1:12" ht="20.100000000000001" customHeight="1" x14ac:dyDescent="0.2">
      <c r="A138" s="26">
        <v>7022</v>
      </c>
      <c r="B138" s="80" t="s">
        <v>54</v>
      </c>
      <c r="C138" s="80" t="s">
        <v>9</v>
      </c>
      <c r="D138" s="81">
        <v>1</v>
      </c>
      <c r="E138" s="26"/>
      <c r="F138" s="86" t="s">
        <v>7</v>
      </c>
      <c r="G138" s="90">
        <v>50.7</v>
      </c>
      <c r="H138" s="32"/>
      <c r="I138" s="27">
        <v>4005251702204</v>
      </c>
      <c r="J138" s="28">
        <v>699</v>
      </c>
      <c r="K138" s="68"/>
      <c r="L138" s="6"/>
    </row>
    <row r="139" spans="1:12" ht="20.100000000000001" customHeight="1" x14ac:dyDescent="0.2">
      <c r="A139" s="21">
        <v>9037</v>
      </c>
      <c r="B139" s="54" t="s">
        <v>103</v>
      </c>
      <c r="C139" s="54" t="s">
        <v>61</v>
      </c>
      <c r="D139" s="24">
        <v>3</v>
      </c>
      <c r="E139" s="21"/>
      <c r="F139" s="103" t="s">
        <v>7</v>
      </c>
      <c r="G139" s="91">
        <v>125.5</v>
      </c>
      <c r="H139" s="17"/>
      <c r="I139" s="22">
        <v>4005251903700</v>
      </c>
      <c r="J139" s="23">
        <v>799</v>
      </c>
      <c r="K139" s="68"/>
      <c r="L139" s="6"/>
    </row>
    <row r="140" spans="1:12" ht="20.100000000000001" customHeight="1" x14ac:dyDescent="0.2">
      <c r="A140" s="21">
        <v>9038</v>
      </c>
      <c r="B140" s="54" t="s">
        <v>86</v>
      </c>
      <c r="C140" s="54" t="s">
        <v>61</v>
      </c>
      <c r="D140" s="24">
        <v>1</v>
      </c>
      <c r="E140" s="21"/>
      <c r="F140" s="103" t="s">
        <v>7</v>
      </c>
      <c r="G140" s="91">
        <v>137.9</v>
      </c>
      <c r="H140" s="17"/>
      <c r="I140" s="22">
        <v>4005251903809</v>
      </c>
      <c r="J140" s="23">
        <v>899</v>
      </c>
      <c r="K140" s="68"/>
      <c r="L140" s="6"/>
    </row>
    <row r="141" spans="1:12" ht="20.100000000000001" customHeight="1" x14ac:dyDescent="0.2">
      <c r="A141" s="21">
        <v>9067</v>
      </c>
      <c r="B141" s="54" t="s">
        <v>107</v>
      </c>
      <c r="C141" s="54" t="s">
        <v>61</v>
      </c>
      <c r="D141" s="24">
        <v>0</v>
      </c>
      <c r="E141" s="21"/>
      <c r="F141" s="103" t="s">
        <v>7</v>
      </c>
      <c r="G141" s="91">
        <v>115.9</v>
      </c>
      <c r="H141" s="17"/>
      <c r="I141" s="22">
        <v>4005251906701</v>
      </c>
      <c r="J141" s="23">
        <v>649</v>
      </c>
      <c r="K141" s="68"/>
      <c r="L141" s="6"/>
    </row>
    <row r="142" spans="1:12" ht="20.100000000000001" customHeight="1" x14ac:dyDescent="0.2">
      <c r="A142" s="21">
        <v>45042</v>
      </c>
      <c r="B142" s="54" t="s">
        <v>78</v>
      </c>
      <c r="C142" s="54" t="s">
        <v>79</v>
      </c>
      <c r="D142" s="24">
        <v>2</v>
      </c>
      <c r="E142" s="21"/>
      <c r="F142" s="103" t="s">
        <v>7</v>
      </c>
      <c r="G142" s="91">
        <v>55</v>
      </c>
      <c r="H142" s="17"/>
      <c r="I142" s="22">
        <v>4005251450426</v>
      </c>
      <c r="J142" s="23">
        <v>349</v>
      </c>
      <c r="K142" s="68"/>
      <c r="L142" s="6"/>
    </row>
    <row r="143" spans="1:12" ht="20.100000000000001" customHeight="1" x14ac:dyDescent="0.25">
      <c r="A143" s="14">
        <v>66426</v>
      </c>
      <c r="B143" s="14" t="s">
        <v>11</v>
      </c>
      <c r="C143" s="14" t="s">
        <v>11</v>
      </c>
      <c r="D143" s="16">
        <v>8</v>
      </c>
      <c r="E143" s="13"/>
      <c r="F143" s="11" t="s">
        <v>7</v>
      </c>
      <c r="G143" s="87">
        <v>13.8</v>
      </c>
      <c r="H143" s="70">
        <f t="shared" si="1"/>
        <v>110.4</v>
      </c>
      <c r="I143" s="15">
        <v>4005251664267</v>
      </c>
      <c r="J143" s="34">
        <v>169</v>
      </c>
      <c r="K143" s="68" t="e">
        <f>D143*#REF!</f>
        <v>#REF!</v>
      </c>
      <c r="L143" s="6" t="e">
        <f>#REF!*D143</f>
        <v>#REF!</v>
      </c>
    </row>
    <row r="144" spans="1:12" ht="20.100000000000001" customHeight="1" x14ac:dyDescent="0.25">
      <c r="A144" s="14">
        <v>66429</v>
      </c>
      <c r="B144" s="14" t="s">
        <v>19</v>
      </c>
      <c r="C144" s="14" t="s">
        <v>19</v>
      </c>
      <c r="D144" s="16">
        <v>21</v>
      </c>
      <c r="E144" s="13"/>
      <c r="F144" s="11" t="s">
        <v>7</v>
      </c>
      <c r="G144" s="87">
        <v>22.7</v>
      </c>
      <c r="H144" s="70">
        <f t="shared" si="1"/>
        <v>476.7</v>
      </c>
      <c r="I144" s="15">
        <v>4005251664298</v>
      </c>
      <c r="J144" s="34">
        <v>349</v>
      </c>
      <c r="K144" s="68" t="e">
        <f>D144*#REF!</f>
        <v>#REF!</v>
      </c>
      <c r="L144" s="6" t="e">
        <f>#REF!*D144</f>
        <v>#REF!</v>
      </c>
    </row>
    <row r="145" spans="1:12" s="72" customFormat="1" ht="20.100000000000001" customHeight="1" x14ac:dyDescent="0.25">
      <c r="A145" s="14">
        <v>92620</v>
      </c>
      <c r="B145" s="14" t="s">
        <v>52</v>
      </c>
      <c r="C145" s="14" t="s">
        <v>53</v>
      </c>
      <c r="D145" s="16">
        <v>0</v>
      </c>
      <c r="E145" s="13"/>
      <c r="F145" s="11" t="s">
        <v>7</v>
      </c>
      <c r="G145" s="7">
        <v>18</v>
      </c>
      <c r="H145" s="17"/>
      <c r="I145" s="19">
        <v>4005251926204</v>
      </c>
      <c r="J145" s="11">
        <v>399</v>
      </c>
      <c r="K145" s="75"/>
      <c r="L145" s="76"/>
    </row>
    <row r="146" spans="1:12" s="72" customFormat="1" ht="20.100000000000001" customHeight="1" x14ac:dyDescent="0.25">
      <c r="A146" s="72">
        <v>92650</v>
      </c>
      <c r="B146" s="72" t="s">
        <v>146</v>
      </c>
      <c r="D146" s="84">
        <v>1</v>
      </c>
      <c r="E146" s="71"/>
      <c r="F146" s="74" t="s">
        <v>7</v>
      </c>
      <c r="G146" s="92"/>
      <c r="H146" s="70"/>
      <c r="I146" s="73"/>
      <c r="J146" s="74"/>
      <c r="K146" s="75" t="e">
        <f>SUM(K2:K145)</f>
        <v>#REF!</v>
      </c>
      <c r="L146" s="76" t="e">
        <f>SUM(L2:L145)</f>
        <v>#REF!</v>
      </c>
    </row>
    <row r="147" spans="1:12" s="72" customFormat="1" ht="20.100000000000001" customHeight="1" x14ac:dyDescent="0.25">
      <c r="D147" s="84"/>
      <c r="E147" s="71"/>
      <c r="F147" s="74"/>
      <c r="G147" s="92"/>
      <c r="H147" s="70"/>
      <c r="I147" s="73"/>
      <c r="J147" s="77"/>
      <c r="K147" s="78" t="e">
        <f>K146+L146</f>
        <v>#REF!</v>
      </c>
      <c r="L147" s="79"/>
    </row>
    <row r="148" spans="1:12" s="12" customFormat="1" ht="20.100000000000001" customHeight="1" x14ac:dyDescent="0.25">
      <c r="D148" s="85"/>
      <c r="E148" s="56"/>
      <c r="F148" s="58"/>
      <c r="G148" s="93"/>
      <c r="H148" s="71"/>
      <c r="I148" s="57"/>
      <c r="J148" s="58"/>
      <c r="K148" s="35"/>
    </row>
    <row r="149" spans="1:12" s="12" customFormat="1" ht="20.100000000000001" customHeight="1" x14ac:dyDescent="0.25">
      <c r="A149" s="85" t="s">
        <v>106</v>
      </c>
      <c r="D149" s="85"/>
      <c r="E149" s="56"/>
      <c r="F149" s="58"/>
      <c r="G149" s="93"/>
      <c r="H149" s="71"/>
      <c r="I149" s="57"/>
      <c r="J149" s="58"/>
      <c r="K149" s="35"/>
    </row>
    <row r="150" spans="1:12" ht="20.100000000000001" customHeight="1" x14ac:dyDescent="0.25">
      <c r="A150" s="14">
        <v>4132</v>
      </c>
      <c r="B150" s="14" t="s">
        <v>35</v>
      </c>
      <c r="C150" s="14" t="s">
        <v>9</v>
      </c>
      <c r="D150" s="16">
        <v>3</v>
      </c>
      <c r="E150" s="13"/>
      <c r="F150" s="11" t="s">
        <v>7</v>
      </c>
      <c r="G150" s="87">
        <v>44</v>
      </c>
      <c r="I150" s="15">
        <v>4005251413209</v>
      </c>
      <c r="J150" s="34">
        <v>699</v>
      </c>
      <c r="K150" s="35"/>
    </row>
    <row r="151" spans="1:12" ht="20.100000000000001" customHeight="1" x14ac:dyDescent="0.25">
      <c r="A151" s="3">
        <v>4132</v>
      </c>
      <c r="B151" s="3" t="s">
        <v>35</v>
      </c>
      <c r="C151" s="3" t="s">
        <v>9</v>
      </c>
      <c r="D151" s="25">
        <v>4</v>
      </c>
      <c r="E151" s="1" t="s">
        <v>7</v>
      </c>
      <c r="F151" s="110"/>
      <c r="G151" s="88">
        <v>44</v>
      </c>
      <c r="I151" s="5">
        <v>4005251413209</v>
      </c>
      <c r="J151" s="2">
        <v>699</v>
      </c>
      <c r="K151" s="35"/>
    </row>
    <row r="152" spans="1:12" ht="20.100000000000001" customHeight="1" x14ac:dyDescent="0.25">
      <c r="A152" s="14">
        <v>4867</v>
      </c>
      <c r="B152" s="14" t="s">
        <v>34</v>
      </c>
      <c r="C152" s="14" t="s">
        <v>25</v>
      </c>
      <c r="D152" s="16">
        <v>41</v>
      </c>
      <c r="E152" s="13"/>
      <c r="F152" s="11" t="s">
        <v>7</v>
      </c>
      <c r="G152" s="87">
        <v>33.5</v>
      </c>
      <c r="I152" s="15">
        <v>4005251486708</v>
      </c>
      <c r="J152" s="34">
        <v>599</v>
      </c>
      <c r="K152" s="35"/>
    </row>
    <row r="153" spans="1:12" ht="20.100000000000001" customHeight="1" x14ac:dyDescent="0.25">
      <c r="A153" s="3">
        <v>4867</v>
      </c>
      <c r="B153" s="3" t="s">
        <v>34</v>
      </c>
      <c r="C153" s="3" t="s">
        <v>25</v>
      </c>
      <c r="D153" s="25">
        <v>15</v>
      </c>
      <c r="E153" s="1" t="s">
        <v>7</v>
      </c>
      <c r="F153" s="110"/>
      <c r="G153" s="88">
        <v>33.5</v>
      </c>
      <c r="I153" s="5">
        <v>4005251486708</v>
      </c>
      <c r="J153" s="2">
        <v>599</v>
      </c>
      <c r="K153" s="35"/>
    </row>
    <row r="154" spans="1:12" ht="20.100000000000001" customHeight="1" x14ac:dyDescent="0.25">
      <c r="I154" s="104"/>
    </row>
    <row r="155" spans="1:12" ht="20.100000000000001" customHeight="1" x14ac:dyDescent="0.25">
      <c r="A155" s="61" t="s">
        <v>133</v>
      </c>
      <c r="B155" s="61" t="s">
        <v>134</v>
      </c>
      <c r="D155" s="33"/>
      <c r="E155" s="33"/>
      <c r="F155" s="6"/>
      <c r="G155" s="33"/>
      <c r="H155" s="33"/>
      <c r="I155" s="33"/>
      <c r="J155" s="33"/>
      <c r="K155" s="33"/>
    </row>
    <row r="156" spans="1:12" ht="20.100000000000001" customHeight="1" x14ac:dyDescent="0.25">
      <c r="A156" s="118">
        <v>3512</v>
      </c>
      <c r="B156" s="118" t="s">
        <v>130</v>
      </c>
      <c r="C156" s="119">
        <v>1150</v>
      </c>
      <c r="D156" s="122"/>
      <c r="E156" s="123"/>
      <c r="F156" s="124"/>
      <c r="G156" s="61"/>
      <c r="H156" s="33"/>
      <c r="I156" s="33"/>
      <c r="J156" s="33"/>
      <c r="K156" s="33"/>
    </row>
    <row r="157" spans="1:12" ht="20.100000000000001" customHeight="1" x14ac:dyDescent="0.25">
      <c r="A157" s="118">
        <v>4855</v>
      </c>
      <c r="B157" s="118" t="s">
        <v>131</v>
      </c>
      <c r="C157" s="119">
        <v>210</v>
      </c>
      <c r="D157" s="125"/>
      <c r="E157" s="126"/>
      <c r="F157" s="127"/>
      <c r="G157" s="61"/>
      <c r="H157" s="33"/>
      <c r="I157" s="33"/>
      <c r="J157" s="33"/>
      <c r="K157" s="33"/>
    </row>
    <row r="158" spans="1:12" ht="20.100000000000001" customHeight="1" x14ac:dyDescent="0.25">
      <c r="A158" s="118">
        <v>3194</v>
      </c>
      <c r="B158" s="118" t="s">
        <v>48</v>
      </c>
      <c r="C158" s="119">
        <v>330</v>
      </c>
      <c r="D158" s="125"/>
      <c r="E158" s="126"/>
      <c r="F158" s="127"/>
      <c r="G158" s="61"/>
      <c r="H158" s="33"/>
      <c r="I158" s="33"/>
      <c r="J158" s="33"/>
      <c r="K158" s="33"/>
    </row>
    <row r="159" spans="1:12" ht="20.100000000000001" customHeight="1" x14ac:dyDescent="0.25">
      <c r="A159" s="118" t="s">
        <v>144</v>
      </c>
      <c r="B159" s="118" t="s">
        <v>132</v>
      </c>
      <c r="C159" s="119">
        <v>300</v>
      </c>
      <c r="D159" s="122"/>
      <c r="E159" s="123"/>
      <c r="F159" s="124"/>
      <c r="G159" s="61"/>
      <c r="H159" s="33"/>
      <c r="I159" s="33"/>
      <c r="J159" s="33"/>
      <c r="K159" s="33"/>
    </row>
    <row r="160" spans="1:12" ht="20.100000000000001" customHeight="1" x14ac:dyDescent="0.25">
      <c r="A160" s="118">
        <v>3510</v>
      </c>
      <c r="B160" s="118" t="s">
        <v>96</v>
      </c>
      <c r="C160" s="119">
        <v>530</v>
      </c>
      <c r="D160" s="125"/>
      <c r="E160" s="126"/>
      <c r="F160" s="127"/>
      <c r="G160" s="61"/>
      <c r="H160" s="33"/>
      <c r="I160" s="33"/>
      <c r="J160" s="33"/>
      <c r="K160" s="33"/>
    </row>
    <row r="161" spans="1:11" ht="20.100000000000001" customHeight="1" x14ac:dyDescent="0.25">
      <c r="A161" s="118">
        <v>3511</v>
      </c>
      <c r="B161" s="118" t="s">
        <v>102</v>
      </c>
      <c r="C161" s="120">
        <v>650</v>
      </c>
      <c r="D161" s="108"/>
      <c r="E161" s="72"/>
      <c r="F161" s="104"/>
      <c r="G161" s="6"/>
      <c r="H161" s="6"/>
      <c r="I161" s="6"/>
      <c r="J161" s="33"/>
      <c r="K161" s="33"/>
    </row>
    <row r="162" spans="1:11" ht="20.100000000000001" customHeight="1" x14ac:dyDescent="0.25">
      <c r="A162" s="118">
        <v>4542</v>
      </c>
      <c r="B162" s="118" t="s">
        <v>145</v>
      </c>
      <c r="C162" s="120">
        <v>350</v>
      </c>
      <c r="D162" s="125"/>
      <c r="E162" s="126"/>
      <c r="F162" s="127"/>
      <c r="G162" s="108"/>
      <c r="I162" s="104"/>
    </row>
    <row r="163" spans="1:11" ht="20.100000000000001" customHeight="1" x14ac:dyDescent="0.25">
      <c r="A163" s="118">
        <v>3158</v>
      </c>
      <c r="B163" s="118" t="s">
        <v>24</v>
      </c>
      <c r="C163" s="120">
        <v>290</v>
      </c>
      <c r="D163" s="122"/>
      <c r="E163" s="123"/>
      <c r="F163" s="124"/>
      <c r="G163" s="108"/>
      <c r="I163" s="64"/>
    </row>
    <row r="164" spans="1:11" ht="20.100000000000001" customHeight="1" x14ac:dyDescent="0.25">
      <c r="A164" s="118">
        <v>5162</v>
      </c>
      <c r="B164" s="118" t="s">
        <v>82</v>
      </c>
      <c r="C164" s="120">
        <v>650</v>
      </c>
      <c r="D164" s="85"/>
      <c r="E164" s="56"/>
      <c r="F164" s="58"/>
      <c r="I164" s="104"/>
    </row>
    <row r="165" spans="1:11" ht="20.100000000000001" customHeight="1" x14ac:dyDescent="0.25">
      <c r="A165" s="121"/>
      <c r="B165" s="121"/>
      <c r="C165" s="120"/>
      <c r="D165" s="85"/>
      <c r="E165" s="56"/>
      <c r="F165" s="58"/>
      <c r="I165" s="104"/>
    </row>
    <row r="166" spans="1:11" ht="20.100000000000001" customHeight="1" x14ac:dyDescent="0.25">
      <c r="A166" s="116" t="s">
        <v>137</v>
      </c>
      <c r="B166" s="117"/>
      <c r="C166" s="117"/>
      <c r="I166" s="104"/>
    </row>
    <row r="167" spans="1:11" ht="20.100000000000001" customHeight="1" x14ac:dyDescent="0.25">
      <c r="A167" s="116"/>
      <c r="B167" s="117"/>
      <c r="C167" s="117"/>
      <c r="I167" s="104"/>
    </row>
    <row r="168" spans="1:11" ht="20.100000000000001" customHeight="1" x14ac:dyDescent="0.25">
      <c r="A168" s="117"/>
      <c r="B168" s="117"/>
      <c r="C168" s="117"/>
      <c r="I168" s="104"/>
    </row>
    <row r="169" spans="1:11" ht="20.100000000000001" customHeight="1" x14ac:dyDescent="0.25">
      <c r="I169" s="104"/>
    </row>
    <row r="170" spans="1:11" ht="20.100000000000001" customHeight="1" x14ac:dyDescent="0.25">
      <c r="I170" s="104"/>
    </row>
    <row r="171" spans="1:11" ht="20.100000000000001" customHeight="1" x14ac:dyDescent="0.25">
      <c r="I171" s="104"/>
    </row>
  </sheetData>
  <phoneticPr fontId="2" type="noConversion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workbookViewId="0">
      <selection activeCell="R11" sqref="R11"/>
    </sheetView>
  </sheetViews>
  <sheetFormatPr defaultColWidth="11.42578125" defaultRowHeight="15" x14ac:dyDescent="0.25"/>
  <cols>
    <col min="2" max="2" width="17.7109375" customWidth="1"/>
    <col min="3" max="3" width="18.140625" customWidth="1"/>
    <col min="8" max="8" width="24.140625" customWidth="1"/>
    <col min="9" max="9" width="14.42578125" customWidth="1"/>
  </cols>
  <sheetData>
    <row r="1" spans="1:9" ht="30" x14ac:dyDescent="0.25">
      <c r="A1" s="61" t="s">
        <v>0</v>
      </c>
      <c r="B1" s="61" t="s">
        <v>1</v>
      </c>
      <c r="C1" s="61" t="s">
        <v>2</v>
      </c>
      <c r="D1" s="61" t="s">
        <v>31</v>
      </c>
      <c r="E1" s="109" t="s">
        <v>4</v>
      </c>
      <c r="F1" s="63" t="s">
        <v>36</v>
      </c>
      <c r="G1" s="69" t="s">
        <v>37</v>
      </c>
      <c r="H1" s="64" t="s">
        <v>5</v>
      </c>
      <c r="I1" s="65" t="s">
        <v>6</v>
      </c>
    </row>
    <row r="2" spans="1:9" x14ac:dyDescent="0.25">
      <c r="A2" s="14">
        <v>3157</v>
      </c>
      <c r="B2" s="14" t="s">
        <v>43</v>
      </c>
      <c r="C2" s="14" t="s">
        <v>25</v>
      </c>
      <c r="D2" s="16">
        <v>4</v>
      </c>
      <c r="E2" s="11" t="s">
        <v>7</v>
      </c>
      <c r="F2" s="17">
        <v>42.7</v>
      </c>
      <c r="G2" s="17">
        <f t="shared" ref="G2:G28" si="0">D2*F2</f>
        <v>170.8</v>
      </c>
      <c r="H2" s="15">
        <v>4005251315701</v>
      </c>
      <c r="I2" s="34">
        <v>649</v>
      </c>
    </row>
    <row r="3" spans="1:9" x14ac:dyDescent="0.25">
      <c r="A3" s="14">
        <v>3158</v>
      </c>
      <c r="B3" s="14" t="s">
        <v>24</v>
      </c>
      <c r="C3" s="14" t="s">
        <v>25</v>
      </c>
      <c r="D3" s="16">
        <v>4</v>
      </c>
      <c r="E3" s="11" t="s">
        <v>7</v>
      </c>
      <c r="F3" s="17">
        <v>43.1</v>
      </c>
      <c r="G3" s="17">
        <f t="shared" si="0"/>
        <v>172.4</v>
      </c>
      <c r="H3" s="15">
        <v>4005251315800</v>
      </c>
      <c r="I3" s="34">
        <v>749</v>
      </c>
    </row>
    <row r="4" spans="1:9" x14ac:dyDescent="0.25">
      <c r="A4" s="14">
        <v>3194</v>
      </c>
      <c r="B4" s="14" t="s">
        <v>48</v>
      </c>
      <c r="C4" s="14" t="s">
        <v>25</v>
      </c>
      <c r="D4" s="16">
        <v>4</v>
      </c>
      <c r="E4" s="11" t="s">
        <v>7</v>
      </c>
      <c r="F4" s="17">
        <v>44.3</v>
      </c>
      <c r="G4" s="17">
        <f t="shared" si="0"/>
        <v>177.2</v>
      </c>
      <c r="H4" s="15">
        <v>4005251319402</v>
      </c>
      <c r="I4" s="34">
        <v>949</v>
      </c>
    </row>
    <row r="5" spans="1:9" x14ac:dyDescent="0.25">
      <c r="A5" s="14">
        <v>3195</v>
      </c>
      <c r="B5" s="14" t="s">
        <v>58</v>
      </c>
      <c r="C5" s="14" t="s">
        <v>25</v>
      </c>
      <c r="D5" s="16">
        <v>1</v>
      </c>
      <c r="E5" s="11" t="s">
        <v>7</v>
      </c>
      <c r="F5" s="17">
        <v>44.2</v>
      </c>
      <c r="G5" s="17">
        <f t="shared" si="0"/>
        <v>44.2</v>
      </c>
      <c r="H5" s="15">
        <v>4005251319501</v>
      </c>
      <c r="I5" s="34">
        <v>899</v>
      </c>
    </row>
    <row r="6" spans="1:9" x14ac:dyDescent="0.25">
      <c r="A6" s="14">
        <v>3222</v>
      </c>
      <c r="B6" s="14" t="s">
        <v>28</v>
      </c>
      <c r="C6" s="14" t="s">
        <v>29</v>
      </c>
      <c r="D6" s="16">
        <v>1</v>
      </c>
      <c r="E6" s="11" t="s">
        <v>7</v>
      </c>
      <c r="F6" s="17">
        <v>95</v>
      </c>
      <c r="G6" s="17">
        <f t="shared" si="0"/>
        <v>95</v>
      </c>
      <c r="H6" s="15">
        <v>4005251322204</v>
      </c>
      <c r="I6" s="34">
        <v>2199</v>
      </c>
    </row>
    <row r="7" spans="1:9" x14ac:dyDescent="0.25">
      <c r="A7" s="14">
        <v>3260</v>
      </c>
      <c r="B7" s="14" t="s">
        <v>27</v>
      </c>
      <c r="C7" s="14" t="s">
        <v>9</v>
      </c>
      <c r="D7" s="16">
        <v>1</v>
      </c>
      <c r="E7" s="11" t="s">
        <v>7</v>
      </c>
      <c r="F7" s="17">
        <v>56</v>
      </c>
      <c r="G7" s="17">
        <f t="shared" si="0"/>
        <v>56</v>
      </c>
      <c r="H7" s="15">
        <v>4005251326004</v>
      </c>
      <c r="I7" s="34">
        <v>849</v>
      </c>
    </row>
    <row r="8" spans="1:9" x14ac:dyDescent="0.25">
      <c r="A8" s="14">
        <v>3262</v>
      </c>
      <c r="B8" s="14" t="s">
        <v>114</v>
      </c>
      <c r="C8" s="14" t="s">
        <v>9</v>
      </c>
      <c r="D8" s="16">
        <v>1</v>
      </c>
      <c r="E8" s="11" t="s">
        <v>7</v>
      </c>
      <c r="F8" s="17">
        <v>50.2</v>
      </c>
      <c r="G8" s="17">
        <f t="shared" si="0"/>
        <v>50.2</v>
      </c>
      <c r="H8" s="15">
        <v>4005251326202</v>
      </c>
      <c r="I8" s="34">
        <v>499</v>
      </c>
    </row>
    <row r="9" spans="1:9" x14ac:dyDescent="0.25">
      <c r="A9" s="14">
        <v>3284</v>
      </c>
      <c r="B9" s="14" t="s">
        <v>115</v>
      </c>
      <c r="C9" s="14" t="s">
        <v>9</v>
      </c>
      <c r="D9" s="16">
        <v>1</v>
      </c>
      <c r="E9" s="11" t="s">
        <v>7</v>
      </c>
      <c r="F9" s="17">
        <v>70.099999999999994</v>
      </c>
      <c r="G9" s="17">
        <f t="shared" si="0"/>
        <v>70.099999999999994</v>
      </c>
      <c r="H9" s="15">
        <v>4005251328404</v>
      </c>
      <c r="I9" s="34">
        <v>999</v>
      </c>
    </row>
    <row r="10" spans="1:9" x14ac:dyDescent="0.25">
      <c r="A10" s="14">
        <v>3286</v>
      </c>
      <c r="B10" s="14" t="s">
        <v>101</v>
      </c>
      <c r="C10" s="14" t="s">
        <v>9</v>
      </c>
      <c r="D10" s="16">
        <v>1</v>
      </c>
      <c r="E10" s="11" t="s">
        <v>7</v>
      </c>
      <c r="F10" s="17">
        <v>73.8</v>
      </c>
      <c r="G10" s="17">
        <f t="shared" si="0"/>
        <v>73.8</v>
      </c>
      <c r="H10" s="15">
        <v>4005251328602</v>
      </c>
      <c r="I10" s="34">
        <v>1199</v>
      </c>
    </row>
    <row r="11" spans="1:9" x14ac:dyDescent="0.25">
      <c r="A11" s="14">
        <v>3510</v>
      </c>
      <c r="B11" s="14" t="s">
        <v>96</v>
      </c>
      <c r="C11" s="14" t="s">
        <v>30</v>
      </c>
      <c r="D11" s="16">
        <v>1</v>
      </c>
      <c r="E11" s="11" t="s">
        <v>7</v>
      </c>
      <c r="F11" s="17">
        <v>83</v>
      </c>
      <c r="G11" s="17">
        <f t="shared" si="0"/>
        <v>83</v>
      </c>
      <c r="H11" s="15">
        <v>4005251351006</v>
      </c>
      <c r="I11" s="34">
        <v>1399</v>
      </c>
    </row>
    <row r="12" spans="1:9" x14ac:dyDescent="0.25">
      <c r="A12" s="14">
        <v>3511</v>
      </c>
      <c r="B12" s="14" t="s">
        <v>102</v>
      </c>
      <c r="C12" s="14" t="s">
        <v>30</v>
      </c>
      <c r="D12" s="16">
        <v>1</v>
      </c>
      <c r="E12" s="11" t="s">
        <v>7</v>
      </c>
      <c r="F12" s="17">
        <v>85.4</v>
      </c>
      <c r="G12" s="17">
        <f t="shared" si="0"/>
        <v>85.4</v>
      </c>
      <c r="H12" s="15">
        <v>4005251351105</v>
      </c>
      <c r="I12" s="34">
        <v>1599</v>
      </c>
    </row>
    <row r="13" spans="1:9" x14ac:dyDescent="0.25">
      <c r="A13" s="95">
        <v>3640</v>
      </c>
      <c r="B13" s="96" t="s">
        <v>147</v>
      </c>
      <c r="C13" s="96"/>
      <c r="D13" s="97">
        <v>3</v>
      </c>
      <c r="E13" s="95" t="s">
        <v>7</v>
      </c>
      <c r="F13" s="98">
        <v>36.4</v>
      </c>
      <c r="G13" s="17">
        <f t="shared" si="0"/>
        <v>109.19999999999999</v>
      </c>
      <c r="H13" s="99">
        <v>4005251364006</v>
      </c>
      <c r="I13" s="34">
        <v>549</v>
      </c>
    </row>
    <row r="14" spans="1:9" x14ac:dyDescent="0.25">
      <c r="A14" s="95">
        <v>3642</v>
      </c>
      <c r="B14" s="96" t="s">
        <v>127</v>
      </c>
      <c r="C14" s="96" t="s">
        <v>32</v>
      </c>
      <c r="D14" s="97">
        <v>1</v>
      </c>
      <c r="E14" s="107" t="s">
        <v>7</v>
      </c>
      <c r="F14" s="98">
        <v>69.400000000000006</v>
      </c>
      <c r="G14" s="17">
        <f t="shared" si="0"/>
        <v>69.400000000000006</v>
      </c>
      <c r="H14" s="99">
        <v>4005251364204</v>
      </c>
      <c r="I14" s="34">
        <v>899</v>
      </c>
    </row>
    <row r="15" spans="1:9" x14ac:dyDescent="0.25">
      <c r="A15" s="95">
        <v>3648</v>
      </c>
      <c r="B15" s="96" t="s">
        <v>99</v>
      </c>
      <c r="C15" s="96"/>
      <c r="D15" s="97">
        <v>2</v>
      </c>
      <c r="E15" s="107" t="s">
        <v>7</v>
      </c>
      <c r="F15" s="98">
        <v>12.2</v>
      </c>
      <c r="G15" s="17">
        <f t="shared" si="0"/>
        <v>24.4</v>
      </c>
      <c r="H15" s="99">
        <v>4005251364808</v>
      </c>
      <c r="I15" s="34">
        <v>179.95</v>
      </c>
    </row>
    <row r="16" spans="1:9" x14ac:dyDescent="0.25">
      <c r="A16" s="95">
        <v>3740</v>
      </c>
      <c r="B16" s="96" t="s">
        <v>74</v>
      </c>
      <c r="C16" s="96"/>
      <c r="D16" s="97">
        <v>5</v>
      </c>
      <c r="E16" s="107" t="s">
        <v>7</v>
      </c>
      <c r="F16" s="98">
        <v>5.7</v>
      </c>
      <c r="G16" s="17">
        <f t="shared" si="0"/>
        <v>28.5</v>
      </c>
      <c r="H16" s="99">
        <v>4005251374005</v>
      </c>
      <c r="I16" s="34">
        <v>59</v>
      </c>
    </row>
    <row r="17" spans="1:9" x14ac:dyDescent="0.25">
      <c r="A17" s="14">
        <v>3866</v>
      </c>
      <c r="B17" s="14" t="s">
        <v>45</v>
      </c>
      <c r="C17" s="14"/>
      <c r="D17" s="16">
        <v>1</v>
      </c>
      <c r="E17" s="11" t="s">
        <v>7</v>
      </c>
      <c r="F17" s="7">
        <v>31.2</v>
      </c>
      <c r="G17" s="17">
        <f t="shared" si="0"/>
        <v>31.2</v>
      </c>
      <c r="H17" s="15">
        <v>4005251386602</v>
      </c>
      <c r="I17" s="34">
        <v>299</v>
      </c>
    </row>
    <row r="18" spans="1:9" x14ac:dyDescent="0.25">
      <c r="A18" s="14">
        <v>3868</v>
      </c>
      <c r="B18" s="14" t="s">
        <v>66</v>
      </c>
      <c r="C18" s="14"/>
      <c r="D18" s="16">
        <v>5</v>
      </c>
      <c r="E18" s="11" t="s">
        <v>7</v>
      </c>
      <c r="F18" s="7">
        <v>14.9</v>
      </c>
      <c r="G18" s="17">
        <f t="shared" si="0"/>
        <v>74.5</v>
      </c>
      <c r="H18" s="15">
        <v>4005251386800</v>
      </c>
      <c r="I18" s="34">
        <v>269.95</v>
      </c>
    </row>
    <row r="19" spans="1:9" x14ac:dyDescent="0.25">
      <c r="A19" s="36">
        <v>3869</v>
      </c>
      <c r="B19" s="36" t="s">
        <v>46</v>
      </c>
      <c r="C19" s="36"/>
      <c r="D19" s="31">
        <v>7</v>
      </c>
      <c r="E19" s="111" t="s">
        <v>7</v>
      </c>
      <c r="F19" s="38">
        <v>23.6</v>
      </c>
      <c r="G19" s="17">
        <f t="shared" si="0"/>
        <v>165.20000000000002</v>
      </c>
      <c r="H19" s="39">
        <v>4005251386909</v>
      </c>
      <c r="I19" s="40">
        <v>269.95</v>
      </c>
    </row>
    <row r="20" spans="1:9" x14ac:dyDescent="0.25">
      <c r="A20" s="36">
        <v>3874</v>
      </c>
      <c r="B20" s="36" t="s">
        <v>148</v>
      </c>
      <c r="C20" s="36"/>
      <c r="D20" s="31">
        <v>1</v>
      </c>
      <c r="E20" s="111" t="s">
        <v>7</v>
      </c>
      <c r="F20" s="38">
        <v>26.5</v>
      </c>
      <c r="G20" s="17">
        <f t="shared" si="0"/>
        <v>26.5</v>
      </c>
      <c r="H20" s="39">
        <v>4005251387401</v>
      </c>
      <c r="I20" s="40">
        <v>319.95</v>
      </c>
    </row>
    <row r="21" spans="1:9" x14ac:dyDescent="0.25">
      <c r="A21" s="14">
        <v>3917</v>
      </c>
      <c r="B21" s="14" t="s">
        <v>15</v>
      </c>
      <c r="C21" s="14" t="s">
        <v>32</v>
      </c>
      <c r="D21" s="16">
        <v>1</v>
      </c>
      <c r="E21" s="11" t="s">
        <v>7</v>
      </c>
      <c r="F21" s="7">
        <v>13.3</v>
      </c>
      <c r="G21" s="17">
        <f t="shared" si="0"/>
        <v>13.3</v>
      </c>
      <c r="H21" s="15">
        <v>4005251391705</v>
      </c>
      <c r="I21" s="34">
        <v>149.94999999999999</v>
      </c>
    </row>
    <row r="22" spans="1:9" x14ac:dyDescent="0.25">
      <c r="A22" s="14">
        <v>3932</v>
      </c>
      <c r="B22" s="14" t="s">
        <v>117</v>
      </c>
      <c r="C22" s="14"/>
      <c r="D22" s="16">
        <v>1</v>
      </c>
      <c r="E22" s="11" t="s">
        <v>7</v>
      </c>
      <c r="F22" s="7">
        <v>47.2</v>
      </c>
      <c r="G22" s="17">
        <f t="shared" si="0"/>
        <v>47.2</v>
      </c>
      <c r="H22" s="15">
        <v>4005251393204</v>
      </c>
      <c r="I22" s="34">
        <v>449</v>
      </c>
    </row>
    <row r="23" spans="1:9" x14ac:dyDescent="0.25">
      <c r="A23" s="14">
        <v>3941</v>
      </c>
      <c r="B23" s="14" t="s">
        <v>116</v>
      </c>
      <c r="C23" s="14"/>
      <c r="D23" s="16">
        <v>1</v>
      </c>
      <c r="E23" s="11" t="s">
        <v>7</v>
      </c>
      <c r="F23" s="7">
        <v>44.6</v>
      </c>
      <c r="G23" s="17">
        <f t="shared" si="0"/>
        <v>44.6</v>
      </c>
      <c r="H23" s="15">
        <v>4005251394102</v>
      </c>
      <c r="I23" s="34">
        <v>449</v>
      </c>
    </row>
    <row r="24" spans="1:9" x14ac:dyDescent="0.25">
      <c r="A24" s="14">
        <v>4107</v>
      </c>
      <c r="B24" s="14" t="s">
        <v>42</v>
      </c>
      <c r="C24" s="14" t="s">
        <v>29</v>
      </c>
      <c r="D24" s="16">
        <v>6</v>
      </c>
      <c r="E24" s="11" t="s">
        <v>7</v>
      </c>
      <c r="F24" s="7">
        <v>64</v>
      </c>
      <c r="G24" s="17">
        <f t="shared" si="0"/>
        <v>384</v>
      </c>
      <c r="H24" s="15">
        <v>4005251410703</v>
      </c>
      <c r="I24" s="34">
        <v>799</v>
      </c>
    </row>
    <row r="25" spans="1:9" x14ac:dyDescent="0.25">
      <c r="A25" s="14">
        <v>4123</v>
      </c>
      <c r="B25" s="14" t="s">
        <v>70</v>
      </c>
      <c r="C25" s="14" t="s">
        <v>9</v>
      </c>
      <c r="D25" s="16">
        <v>1</v>
      </c>
      <c r="E25" s="11" t="s">
        <v>7</v>
      </c>
      <c r="F25" s="7">
        <v>42.4</v>
      </c>
      <c r="G25" s="17">
        <f t="shared" si="0"/>
        <v>42.4</v>
      </c>
      <c r="H25" s="15">
        <v>4005251412301</v>
      </c>
      <c r="I25" s="34">
        <v>599</v>
      </c>
    </row>
    <row r="26" spans="1:9" x14ac:dyDescent="0.25">
      <c r="A26" s="14">
        <v>4125</v>
      </c>
      <c r="B26" s="14" t="s">
        <v>70</v>
      </c>
      <c r="C26" s="14" t="s">
        <v>9</v>
      </c>
      <c r="D26" s="16">
        <v>9</v>
      </c>
      <c r="E26" s="11" t="s">
        <v>7</v>
      </c>
      <c r="F26" s="7">
        <v>44</v>
      </c>
      <c r="G26" s="17">
        <f t="shared" si="0"/>
        <v>396</v>
      </c>
      <c r="H26" s="15">
        <v>4005251412509</v>
      </c>
      <c r="I26" s="34">
        <v>499</v>
      </c>
    </row>
    <row r="27" spans="1:9" x14ac:dyDescent="0.25">
      <c r="A27" s="14">
        <v>4126</v>
      </c>
      <c r="B27" s="14" t="s">
        <v>70</v>
      </c>
      <c r="C27" s="14" t="s">
        <v>9</v>
      </c>
      <c r="D27" s="16">
        <v>1</v>
      </c>
      <c r="E27" s="11" t="s">
        <v>7</v>
      </c>
      <c r="F27" s="7">
        <v>50.5</v>
      </c>
      <c r="G27" s="17">
        <f t="shared" si="0"/>
        <v>50.5</v>
      </c>
      <c r="H27" s="15">
        <v>4005251412608</v>
      </c>
      <c r="I27" s="34">
        <v>699</v>
      </c>
    </row>
    <row r="28" spans="1:9" x14ac:dyDescent="0.25">
      <c r="A28" s="14">
        <v>4127</v>
      </c>
      <c r="B28" s="14" t="s">
        <v>80</v>
      </c>
      <c r="C28" s="14" t="s">
        <v>9</v>
      </c>
      <c r="D28" s="16">
        <v>1</v>
      </c>
      <c r="E28" s="11" t="s">
        <v>7</v>
      </c>
      <c r="F28" s="7">
        <v>50</v>
      </c>
      <c r="G28" s="17">
        <f t="shared" si="0"/>
        <v>50</v>
      </c>
      <c r="H28" s="15">
        <v>4005251412707</v>
      </c>
      <c r="I28" s="34">
        <v>599</v>
      </c>
    </row>
    <row r="29" spans="1:9" x14ac:dyDescent="0.25">
      <c r="A29" s="14">
        <v>4128</v>
      </c>
      <c r="B29" s="14" t="s">
        <v>41</v>
      </c>
      <c r="C29" s="14" t="s">
        <v>9</v>
      </c>
      <c r="D29" s="16">
        <v>8</v>
      </c>
      <c r="E29" s="11" t="s">
        <v>7</v>
      </c>
      <c r="F29" s="7">
        <v>45.2</v>
      </c>
      <c r="G29" s="17">
        <f t="shared" ref="G29:G57" si="1">D29*F29</f>
        <v>361.6</v>
      </c>
      <c r="H29" s="15">
        <v>4005251412806</v>
      </c>
      <c r="I29" s="34">
        <v>599</v>
      </c>
    </row>
    <row r="30" spans="1:9" x14ac:dyDescent="0.25">
      <c r="A30" s="14">
        <v>4129</v>
      </c>
      <c r="B30" s="14" t="s">
        <v>13</v>
      </c>
      <c r="C30" s="14" t="s">
        <v>9</v>
      </c>
      <c r="D30" s="16">
        <v>11</v>
      </c>
      <c r="E30" s="11" t="s">
        <v>7</v>
      </c>
      <c r="F30" s="7">
        <v>29.4</v>
      </c>
      <c r="G30" s="17">
        <f t="shared" si="1"/>
        <v>323.39999999999998</v>
      </c>
      <c r="H30" s="15">
        <v>4005251412905</v>
      </c>
      <c r="I30" s="34">
        <v>399</v>
      </c>
    </row>
    <row r="31" spans="1:9" x14ac:dyDescent="0.25">
      <c r="A31" s="41">
        <v>4130</v>
      </c>
      <c r="B31" s="41" t="s">
        <v>21</v>
      </c>
      <c r="C31" s="41" t="s">
        <v>9</v>
      </c>
      <c r="D31" s="29">
        <v>8</v>
      </c>
      <c r="E31" s="113" t="s">
        <v>7</v>
      </c>
      <c r="F31" s="43">
        <v>50.7</v>
      </c>
      <c r="G31" s="17">
        <f t="shared" si="1"/>
        <v>405.6</v>
      </c>
      <c r="H31" s="44">
        <v>4005251413001</v>
      </c>
      <c r="I31" s="34">
        <v>699</v>
      </c>
    </row>
    <row r="32" spans="1:9" x14ac:dyDescent="0.25">
      <c r="A32" s="41">
        <v>4131</v>
      </c>
      <c r="B32" s="41" t="s">
        <v>94</v>
      </c>
      <c r="C32" s="41" t="s">
        <v>95</v>
      </c>
      <c r="D32" s="29">
        <v>4</v>
      </c>
      <c r="E32" s="113" t="s">
        <v>7</v>
      </c>
      <c r="F32" s="43">
        <v>41</v>
      </c>
      <c r="G32" s="17">
        <f t="shared" si="1"/>
        <v>164</v>
      </c>
      <c r="H32" s="44">
        <v>4005251413100</v>
      </c>
      <c r="I32" s="34">
        <v>549</v>
      </c>
    </row>
    <row r="33" spans="1:9" x14ac:dyDescent="0.25">
      <c r="A33" s="41">
        <v>4334</v>
      </c>
      <c r="B33" s="41" t="s">
        <v>76</v>
      </c>
      <c r="C33" s="41" t="s">
        <v>30</v>
      </c>
      <c r="D33" s="29">
        <v>2</v>
      </c>
      <c r="E33" s="113" t="s">
        <v>7</v>
      </c>
      <c r="F33" s="43">
        <v>63.8</v>
      </c>
      <c r="G33" s="17">
        <f>D33*F33</f>
        <v>127.6</v>
      </c>
      <c r="H33" s="44">
        <v>4005251433405</v>
      </c>
      <c r="I33" s="34">
        <v>1099</v>
      </c>
    </row>
    <row r="34" spans="1:9" x14ac:dyDescent="0.25">
      <c r="A34" s="41">
        <v>4336</v>
      </c>
      <c r="B34" s="41" t="s">
        <v>125</v>
      </c>
      <c r="C34" s="41" t="s">
        <v>30</v>
      </c>
      <c r="D34" s="29">
        <v>3</v>
      </c>
      <c r="E34" s="113" t="s">
        <v>7</v>
      </c>
      <c r="F34" s="43">
        <v>80.2</v>
      </c>
      <c r="G34" s="17">
        <f t="shared" si="1"/>
        <v>240.60000000000002</v>
      </c>
      <c r="H34" s="44">
        <v>4005251433603</v>
      </c>
      <c r="I34" s="34">
        <v>1699</v>
      </c>
    </row>
    <row r="35" spans="1:9" x14ac:dyDescent="0.25">
      <c r="A35" s="41">
        <v>4340</v>
      </c>
      <c r="B35" s="41" t="s">
        <v>72</v>
      </c>
      <c r="C35" s="41" t="s">
        <v>30</v>
      </c>
      <c r="D35" s="29">
        <v>4</v>
      </c>
      <c r="E35" s="113" t="s">
        <v>7</v>
      </c>
      <c r="F35" s="43">
        <v>45</v>
      </c>
      <c r="G35" s="17">
        <f t="shared" si="1"/>
        <v>180</v>
      </c>
      <c r="H35" s="44">
        <v>4005251434006</v>
      </c>
      <c r="I35" s="34">
        <v>899</v>
      </c>
    </row>
    <row r="36" spans="1:9" x14ac:dyDescent="0.25">
      <c r="A36" s="41">
        <v>4507</v>
      </c>
      <c r="B36" s="41" t="s">
        <v>68</v>
      </c>
      <c r="C36" s="41" t="s">
        <v>33</v>
      </c>
      <c r="D36" s="29">
        <v>20</v>
      </c>
      <c r="E36" s="113" t="s">
        <v>7</v>
      </c>
      <c r="F36" s="43">
        <v>32</v>
      </c>
      <c r="G36" s="17">
        <f t="shared" si="1"/>
        <v>640</v>
      </c>
      <c r="H36" s="44">
        <v>4005251450709</v>
      </c>
      <c r="I36" s="34">
        <v>299</v>
      </c>
    </row>
    <row r="37" spans="1:9" x14ac:dyDescent="0.25">
      <c r="A37" s="41">
        <v>4508</v>
      </c>
      <c r="B37" s="41" t="s">
        <v>71</v>
      </c>
      <c r="C37" s="41" t="s">
        <v>33</v>
      </c>
      <c r="D37" s="29">
        <v>2</v>
      </c>
      <c r="E37" s="113" t="s">
        <v>7</v>
      </c>
      <c r="F37" s="43">
        <v>43.7</v>
      </c>
      <c r="G37" s="17">
        <f t="shared" si="1"/>
        <v>87.4</v>
      </c>
      <c r="H37" s="44">
        <v>4005251450808</v>
      </c>
      <c r="I37" s="34">
        <v>349</v>
      </c>
    </row>
    <row r="38" spans="1:9" x14ac:dyDescent="0.25">
      <c r="A38" s="41">
        <v>4512</v>
      </c>
      <c r="B38" s="41" t="s">
        <v>89</v>
      </c>
      <c r="C38" s="41" t="s">
        <v>90</v>
      </c>
      <c r="D38" s="29">
        <v>5</v>
      </c>
      <c r="E38" s="113" t="s">
        <v>7</v>
      </c>
      <c r="F38" s="43">
        <v>11.7</v>
      </c>
      <c r="G38" s="17">
        <f t="shared" si="1"/>
        <v>58.5</v>
      </c>
      <c r="H38" s="44"/>
      <c r="I38" s="34">
        <v>390</v>
      </c>
    </row>
    <row r="39" spans="1:9" x14ac:dyDescent="0.25">
      <c r="A39" s="41">
        <v>4513</v>
      </c>
      <c r="B39" s="41" t="s">
        <v>138</v>
      </c>
      <c r="C39" s="41" t="s">
        <v>124</v>
      </c>
      <c r="D39" s="29">
        <v>1</v>
      </c>
      <c r="E39" s="113" t="s">
        <v>7</v>
      </c>
      <c r="F39" s="43">
        <v>95.8</v>
      </c>
      <c r="G39" s="17">
        <f t="shared" si="1"/>
        <v>95.8</v>
      </c>
      <c r="H39" s="44">
        <v>4005251451300</v>
      </c>
      <c r="I39" s="34">
        <v>899</v>
      </c>
    </row>
    <row r="40" spans="1:9" x14ac:dyDescent="0.25">
      <c r="A40" s="41">
        <v>4516</v>
      </c>
      <c r="B40" s="41" t="s">
        <v>123</v>
      </c>
      <c r="C40" s="41" t="s">
        <v>124</v>
      </c>
      <c r="D40" s="29">
        <v>6</v>
      </c>
      <c r="E40" s="113" t="s">
        <v>7</v>
      </c>
      <c r="F40" s="43">
        <v>19.399999999999999</v>
      </c>
      <c r="G40" s="17">
        <f t="shared" si="1"/>
        <v>116.39999999999999</v>
      </c>
      <c r="H40" s="44">
        <v>4005251451607</v>
      </c>
      <c r="I40" s="34">
        <v>169</v>
      </c>
    </row>
    <row r="41" spans="1:9" x14ac:dyDescent="0.25">
      <c r="A41" s="41">
        <v>4530</v>
      </c>
      <c r="B41" s="41" t="s">
        <v>40</v>
      </c>
      <c r="C41" s="41" t="s">
        <v>8</v>
      </c>
      <c r="D41" s="29">
        <v>15</v>
      </c>
      <c r="E41" s="113" t="s">
        <v>7</v>
      </c>
      <c r="F41" s="43">
        <v>22.7</v>
      </c>
      <c r="G41" s="17">
        <f t="shared" si="1"/>
        <v>340.5</v>
      </c>
      <c r="H41" s="44">
        <v>4005251453007</v>
      </c>
      <c r="I41" s="34">
        <v>399</v>
      </c>
    </row>
    <row r="42" spans="1:9" x14ac:dyDescent="0.25">
      <c r="A42" s="41">
        <v>4531</v>
      </c>
      <c r="B42" s="41" t="s">
        <v>139</v>
      </c>
      <c r="C42" s="41" t="s">
        <v>8</v>
      </c>
      <c r="D42" s="29">
        <v>2</v>
      </c>
      <c r="E42" s="113" t="s">
        <v>7</v>
      </c>
      <c r="F42" s="43">
        <v>41.4</v>
      </c>
      <c r="G42" s="17">
        <f t="shared" si="1"/>
        <v>82.8</v>
      </c>
      <c r="H42" s="44">
        <v>4005251453106</v>
      </c>
      <c r="I42" s="34">
        <v>799</v>
      </c>
    </row>
    <row r="43" spans="1:9" x14ac:dyDescent="0.25">
      <c r="A43" s="14">
        <v>4536</v>
      </c>
      <c r="B43" s="14" t="s">
        <v>73</v>
      </c>
      <c r="C43" s="14" t="s">
        <v>8</v>
      </c>
      <c r="D43" s="16">
        <v>6</v>
      </c>
      <c r="E43" s="11" t="s">
        <v>7</v>
      </c>
      <c r="F43" s="7">
        <v>27.2</v>
      </c>
      <c r="G43" s="17">
        <f t="shared" si="1"/>
        <v>163.19999999999999</v>
      </c>
      <c r="H43" s="15">
        <v>4005251453601</v>
      </c>
      <c r="I43" s="34">
        <v>449</v>
      </c>
    </row>
    <row r="44" spans="1:9" x14ac:dyDescent="0.25">
      <c r="A44" s="36">
        <v>4540</v>
      </c>
      <c r="B44" s="36" t="s">
        <v>135</v>
      </c>
      <c r="C44" s="36" t="s">
        <v>8</v>
      </c>
      <c r="D44" s="31">
        <v>11</v>
      </c>
      <c r="E44" s="111" t="s">
        <v>7</v>
      </c>
      <c r="F44" s="38">
        <v>24.5</v>
      </c>
      <c r="G44" s="17">
        <f t="shared" si="1"/>
        <v>269.5</v>
      </c>
      <c r="H44" s="39">
        <v>4005251454004</v>
      </c>
      <c r="I44" s="40">
        <v>399</v>
      </c>
    </row>
    <row r="45" spans="1:9" x14ac:dyDescent="0.25">
      <c r="A45" s="14">
        <v>4837</v>
      </c>
      <c r="B45" s="14" t="s">
        <v>75</v>
      </c>
      <c r="C45" s="14" t="s">
        <v>25</v>
      </c>
      <c r="D45" s="16">
        <v>18</v>
      </c>
      <c r="E45" s="11" t="s">
        <v>7</v>
      </c>
      <c r="F45" s="7">
        <v>39.4</v>
      </c>
      <c r="G45" s="17">
        <f t="shared" si="1"/>
        <v>709.19999999999993</v>
      </c>
      <c r="H45" s="15">
        <v>4005251483707</v>
      </c>
      <c r="I45" s="34">
        <v>599</v>
      </c>
    </row>
    <row r="46" spans="1:9" x14ac:dyDescent="0.25">
      <c r="A46" s="14">
        <v>4540</v>
      </c>
      <c r="B46" s="14" t="s">
        <v>135</v>
      </c>
      <c r="C46" s="14" t="s">
        <v>8</v>
      </c>
      <c r="D46" s="16">
        <v>6</v>
      </c>
      <c r="E46" s="11" t="s">
        <v>7</v>
      </c>
      <c r="F46" s="7">
        <v>24.5</v>
      </c>
      <c r="G46" s="17">
        <f t="shared" si="1"/>
        <v>147</v>
      </c>
      <c r="H46" s="15">
        <v>4005251454004</v>
      </c>
      <c r="I46" s="34">
        <v>399</v>
      </c>
    </row>
    <row r="47" spans="1:9" x14ac:dyDescent="0.25">
      <c r="A47" s="14">
        <v>4850</v>
      </c>
      <c r="B47" s="14" t="s">
        <v>16</v>
      </c>
      <c r="C47" s="14" t="s">
        <v>12</v>
      </c>
      <c r="D47" s="16">
        <v>1</v>
      </c>
      <c r="E47" s="11" t="s">
        <v>7</v>
      </c>
      <c r="F47" s="87">
        <v>27</v>
      </c>
      <c r="G47" s="17">
        <f t="shared" si="1"/>
        <v>27</v>
      </c>
      <c r="H47" s="15">
        <v>4005251485008</v>
      </c>
      <c r="I47" s="34">
        <v>299</v>
      </c>
    </row>
    <row r="48" spans="1:9" x14ac:dyDescent="0.25">
      <c r="A48" s="14">
        <v>4854</v>
      </c>
      <c r="B48" s="14" t="s">
        <v>23</v>
      </c>
      <c r="C48" s="14" t="s">
        <v>22</v>
      </c>
      <c r="D48" s="16">
        <v>10</v>
      </c>
      <c r="E48" s="11" t="s">
        <v>7</v>
      </c>
      <c r="F48" s="87">
        <v>32.6</v>
      </c>
      <c r="G48" s="17">
        <f t="shared" si="1"/>
        <v>326</v>
      </c>
      <c r="H48" s="15">
        <v>4005251485404</v>
      </c>
      <c r="I48" s="34">
        <v>499</v>
      </c>
    </row>
    <row r="49" spans="1:9" x14ac:dyDescent="0.25">
      <c r="A49" s="14">
        <v>4855</v>
      </c>
      <c r="B49" s="14" t="s">
        <v>10</v>
      </c>
      <c r="C49" s="14" t="s">
        <v>25</v>
      </c>
      <c r="D49" s="16">
        <v>3</v>
      </c>
      <c r="E49" s="11" t="s">
        <v>7</v>
      </c>
      <c r="F49" s="87">
        <v>40</v>
      </c>
      <c r="G49" s="17">
        <f t="shared" si="1"/>
        <v>120</v>
      </c>
      <c r="H49" s="15">
        <v>4005251485503</v>
      </c>
      <c r="I49" s="34">
        <v>699</v>
      </c>
    </row>
    <row r="50" spans="1:9" x14ac:dyDescent="0.25">
      <c r="A50" s="95">
        <v>4858</v>
      </c>
      <c r="B50" s="96" t="s">
        <v>55</v>
      </c>
      <c r="C50" s="96" t="s">
        <v>22</v>
      </c>
      <c r="D50" s="97">
        <v>1</v>
      </c>
      <c r="E50" s="107" t="s">
        <v>7</v>
      </c>
      <c r="F50" s="105">
        <v>53.5</v>
      </c>
      <c r="G50" s="17">
        <f t="shared" si="1"/>
        <v>53.5</v>
      </c>
      <c r="H50" s="106">
        <v>4005251485800</v>
      </c>
      <c r="I50" s="100">
        <v>799</v>
      </c>
    </row>
    <row r="51" spans="1:9" x14ac:dyDescent="0.25">
      <c r="A51" s="21">
        <v>4860</v>
      </c>
      <c r="B51" s="54" t="s">
        <v>17</v>
      </c>
      <c r="C51" s="54" t="s">
        <v>12</v>
      </c>
      <c r="D51" s="24">
        <v>11</v>
      </c>
      <c r="E51" s="103" t="s">
        <v>7</v>
      </c>
      <c r="F51" s="91">
        <v>29.2</v>
      </c>
      <c r="G51" s="17">
        <f t="shared" si="1"/>
        <v>321.2</v>
      </c>
      <c r="H51" s="22">
        <v>4005251486005</v>
      </c>
      <c r="I51" s="23">
        <v>349</v>
      </c>
    </row>
    <row r="52" spans="1:9" x14ac:dyDescent="0.25">
      <c r="A52" s="21">
        <v>4862</v>
      </c>
      <c r="B52" s="54" t="s">
        <v>91</v>
      </c>
      <c r="C52" s="54" t="s">
        <v>25</v>
      </c>
      <c r="D52" s="24">
        <v>23</v>
      </c>
      <c r="E52" s="103" t="s">
        <v>7</v>
      </c>
      <c r="F52" s="91">
        <v>33.5</v>
      </c>
      <c r="G52" s="17">
        <f t="shared" si="1"/>
        <v>770.5</v>
      </c>
      <c r="H52" s="22">
        <v>4005251486203</v>
      </c>
      <c r="I52" s="23">
        <v>549</v>
      </c>
    </row>
    <row r="53" spans="1:9" x14ac:dyDescent="0.25">
      <c r="A53" s="21">
        <v>4863</v>
      </c>
      <c r="B53" s="54" t="s">
        <v>64</v>
      </c>
      <c r="C53" s="54" t="s">
        <v>65</v>
      </c>
      <c r="D53" s="24">
        <v>5</v>
      </c>
      <c r="E53" s="103" t="s">
        <v>7</v>
      </c>
      <c r="F53" s="91">
        <v>42</v>
      </c>
      <c r="G53" s="17">
        <f t="shared" si="1"/>
        <v>210</v>
      </c>
      <c r="H53" s="22">
        <v>4005251486302</v>
      </c>
      <c r="I53" s="23">
        <v>549</v>
      </c>
    </row>
    <row r="54" spans="1:9" x14ac:dyDescent="0.25">
      <c r="A54" s="21">
        <v>4866</v>
      </c>
      <c r="B54" s="54" t="s">
        <v>18</v>
      </c>
      <c r="C54" s="54" t="s">
        <v>25</v>
      </c>
      <c r="D54" s="24">
        <v>6</v>
      </c>
      <c r="E54" s="103" t="s">
        <v>121</v>
      </c>
      <c r="F54" s="91">
        <v>37.5</v>
      </c>
      <c r="G54" s="17">
        <f t="shared" si="1"/>
        <v>225</v>
      </c>
      <c r="H54" s="22">
        <v>4005251486609</v>
      </c>
      <c r="I54" s="23">
        <v>749</v>
      </c>
    </row>
    <row r="55" spans="1:9" x14ac:dyDescent="0.25">
      <c r="A55" s="21">
        <v>4870</v>
      </c>
      <c r="B55" s="54" t="s">
        <v>59</v>
      </c>
      <c r="C55" s="54" t="s">
        <v>60</v>
      </c>
      <c r="D55" s="24">
        <v>4</v>
      </c>
      <c r="E55" s="103" t="s">
        <v>7</v>
      </c>
      <c r="F55" s="91">
        <v>30</v>
      </c>
      <c r="G55" s="17">
        <f t="shared" si="1"/>
        <v>120</v>
      </c>
      <c r="H55" s="22">
        <v>4005251487002</v>
      </c>
      <c r="I55" s="23">
        <v>399</v>
      </c>
    </row>
    <row r="56" spans="1:9" x14ac:dyDescent="0.25">
      <c r="A56" s="21">
        <v>5200</v>
      </c>
      <c r="B56" s="54" t="s">
        <v>56</v>
      </c>
      <c r="C56" s="54" t="s">
        <v>33</v>
      </c>
      <c r="D56" s="24">
        <v>2</v>
      </c>
      <c r="E56" s="103" t="s">
        <v>7</v>
      </c>
      <c r="F56" s="91">
        <v>15.8</v>
      </c>
      <c r="G56" s="17">
        <f t="shared" si="1"/>
        <v>31.6</v>
      </c>
      <c r="H56" s="22">
        <v>4005251520006</v>
      </c>
      <c r="I56" s="23">
        <v>249</v>
      </c>
    </row>
    <row r="57" spans="1:9" x14ac:dyDescent="0.25">
      <c r="A57" s="21">
        <v>5203</v>
      </c>
      <c r="B57" s="54" t="s">
        <v>51</v>
      </c>
      <c r="C57" s="54"/>
      <c r="D57" s="24">
        <v>4</v>
      </c>
      <c r="E57" s="103" t="s">
        <v>7</v>
      </c>
      <c r="F57" s="91">
        <v>23.8</v>
      </c>
      <c r="G57" s="17">
        <f t="shared" si="1"/>
        <v>95.2</v>
      </c>
      <c r="H57" s="22">
        <v>4005251520303</v>
      </c>
      <c r="I57" s="23">
        <v>249.95</v>
      </c>
    </row>
    <row r="58" spans="1:9" x14ac:dyDescent="0.25">
      <c r="A58" s="21">
        <v>6631</v>
      </c>
      <c r="B58" s="54" t="s">
        <v>50</v>
      </c>
      <c r="C58" s="54"/>
      <c r="D58" s="24">
        <v>7</v>
      </c>
      <c r="E58" s="103" t="s">
        <v>7</v>
      </c>
      <c r="F58" s="91">
        <v>3.5</v>
      </c>
      <c r="G58" s="17">
        <f t="shared" ref="G58:G62" si="2">D58*F58</f>
        <v>24.5</v>
      </c>
      <c r="H58" s="22">
        <v>4005251663109</v>
      </c>
      <c r="I58" s="23">
        <v>44.95</v>
      </c>
    </row>
    <row r="59" spans="1:9" x14ac:dyDescent="0.25">
      <c r="A59" s="21">
        <v>45042</v>
      </c>
      <c r="B59" s="54" t="s">
        <v>78</v>
      </c>
      <c r="C59" s="54" t="s">
        <v>79</v>
      </c>
      <c r="D59" s="24">
        <v>2</v>
      </c>
      <c r="E59" s="103" t="s">
        <v>7</v>
      </c>
      <c r="F59" s="91">
        <v>55</v>
      </c>
      <c r="G59" s="17">
        <f t="shared" si="2"/>
        <v>110</v>
      </c>
      <c r="H59" s="22">
        <v>4005251450426</v>
      </c>
      <c r="I59" s="23">
        <v>349</v>
      </c>
    </row>
    <row r="60" spans="1:9" x14ac:dyDescent="0.25">
      <c r="A60" s="14">
        <v>66426</v>
      </c>
      <c r="B60" s="14" t="s">
        <v>11</v>
      </c>
      <c r="C60" s="14" t="s">
        <v>11</v>
      </c>
      <c r="D60" s="16">
        <v>5</v>
      </c>
      <c r="E60" s="11" t="s">
        <v>7</v>
      </c>
      <c r="F60" s="87">
        <v>13.8</v>
      </c>
      <c r="G60" s="17">
        <f t="shared" si="2"/>
        <v>69</v>
      </c>
      <c r="H60" s="15">
        <v>4005251664267</v>
      </c>
      <c r="I60" s="34">
        <v>169</v>
      </c>
    </row>
    <row r="61" spans="1:9" x14ac:dyDescent="0.25">
      <c r="A61" s="14">
        <v>66429</v>
      </c>
      <c r="B61" s="14" t="s">
        <v>19</v>
      </c>
      <c r="C61" s="14" t="s">
        <v>19</v>
      </c>
      <c r="D61" s="16">
        <v>24</v>
      </c>
      <c r="E61" s="11" t="s">
        <v>7</v>
      </c>
      <c r="F61" s="87">
        <v>22.7</v>
      </c>
      <c r="G61" s="17">
        <f t="shared" si="2"/>
        <v>544.79999999999995</v>
      </c>
      <c r="H61" s="15">
        <v>4005251664298</v>
      </c>
      <c r="I61" s="34">
        <v>349</v>
      </c>
    </row>
    <row r="62" spans="1:9" x14ac:dyDescent="0.25">
      <c r="A62" s="14">
        <v>4867</v>
      </c>
      <c r="B62" s="14" t="s">
        <v>34</v>
      </c>
      <c r="C62" s="14" t="s">
        <v>25</v>
      </c>
      <c r="D62" s="16">
        <v>41</v>
      </c>
      <c r="E62" s="11" t="s">
        <v>7</v>
      </c>
      <c r="F62" s="87">
        <v>33.5</v>
      </c>
      <c r="G62" s="17">
        <f t="shared" si="2"/>
        <v>1373.5</v>
      </c>
      <c r="H62" s="15">
        <v>4005251486708</v>
      </c>
      <c r="I62" s="34">
        <v>599</v>
      </c>
    </row>
    <row r="63" spans="1:9" x14ac:dyDescent="0.25">
      <c r="D63">
        <f>SUM(D2:D62)</f>
        <v>347</v>
      </c>
      <c r="I63" s="12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Offer packed returns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2020-06-24T11:28:28Z</cp:lastPrinted>
  <dcterms:created xsi:type="dcterms:W3CDTF">2020-03-02T12:09:29Z</dcterms:created>
  <dcterms:modified xsi:type="dcterms:W3CDTF">2022-02-08T12:48:44Z</dcterms:modified>
</cp:coreProperties>
</file>