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3F1EE4E4-D80B-4CCA-9C13-3E57CEB746CC}" xr6:coauthVersionLast="45" xr6:coauthVersionMax="45" xr10:uidLastSave="{00000000-0000-0000-0000-000000000000}"/>
  <bookViews>
    <workbookView xWindow="-108" yWindow="-108" windowWidth="23256" windowHeight="12576" xr2:uid="{642AFBA1-69A2-4767-97B7-5920405B8E21}"/>
  </bookViews>
  <sheets>
    <sheet name="sales" sheetId="1" r:id="rId1"/>
  </sheets>
  <definedNames>
    <definedName name="_xlnm._FilterDatabase" localSheetId="0" hidden="1">sales!$B$2:$G$42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2" i="1" l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F26" i="1"/>
  <c r="G25" i="1"/>
  <c r="G24" i="1"/>
  <c r="G23" i="1"/>
  <c r="G22" i="1"/>
  <c r="F21" i="1"/>
  <c r="G20" i="1"/>
  <c r="F19" i="1"/>
  <c r="F18" i="1"/>
  <c r="F17" i="1"/>
  <c r="G15" i="1"/>
  <c r="G14" i="1"/>
  <c r="G13" i="1"/>
  <c r="G12" i="1"/>
  <c r="G11" i="1"/>
  <c r="F10" i="1"/>
  <c r="G9" i="1"/>
  <c r="G8" i="1"/>
  <c r="G7" i="1"/>
  <c r="G6" i="1"/>
  <c r="G5" i="1"/>
  <c r="G4" i="1"/>
  <c r="E1" i="1"/>
  <c r="G10" i="1" l="1"/>
  <c r="G17" i="1"/>
  <c r="G26" i="1"/>
  <c r="G19" i="1"/>
  <c r="G18" i="1"/>
  <c r="G21" i="1"/>
  <c r="G1" i="1" l="1"/>
</calcChain>
</file>

<file path=xl/sharedStrings.xml><?xml version="1.0" encoding="utf-8"?>
<sst xmlns="http://schemas.openxmlformats.org/spreadsheetml/2006/main" count="378" uniqueCount="238">
  <si>
    <t>TOTAL</t>
  </si>
  <si>
    <t>IMAGE</t>
  </si>
  <si>
    <t>DESCRIPTION</t>
  </si>
  <si>
    <t>BRAND</t>
  </si>
  <si>
    <t>MFG PN</t>
  </si>
  <si>
    <t>QTY FOB IA</t>
  </si>
  <si>
    <t>RETAIL 7.6.2023</t>
  </si>
  <si>
    <t>TOTAL RETAIL</t>
  </si>
  <si>
    <t>CHEMICALS</t>
  </si>
  <si>
    <t xml:space="preserve"> PO77AF6P - Antifreeze Coolant, 1 gal, Plastic Bottle, Dilution Ratio : Pre-Diluted, -34 °F Freezing Point (F)</t>
  </si>
  <si>
    <t>POLAR</t>
  </si>
  <si>
    <t>PO77AF6P</t>
  </si>
  <si>
    <t>POLAR STARTING FLUID 7.5 OZ</t>
  </si>
  <si>
    <t>POSF0081</t>
  </si>
  <si>
    <t>Slick 50 43712012 Supercharged One Lube Lubricant and Protectant, 12-Ounce</t>
  </si>
  <si>
    <t>SLICK</t>
  </si>
  <si>
    <t>Power Service 01016-09 Diesel Fuel Supplement, Amber, 16 Oz.</t>
  </si>
  <si>
    <t>POWER SERVICE</t>
  </si>
  <si>
    <t>PS101609</t>
  </si>
  <si>
    <t>Power Service Clear-Diesel Fuel &amp; Tank Cleaner - 16 oz - 09216-09</t>
  </si>
  <si>
    <t>FAST ORANGE FINE PUMICE LOTION HAND CLEANER - GALLON</t>
  </si>
  <si>
    <t>FAST ORANGE</t>
  </si>
  <si>
    <t>BLMG</t>
  </si>
  <si>
    <t>Lucas Oil 10026-PK12 Octane Booster - 15 oz</t>
  </si>
  <si>
    <t>LUCA</t>
  </si>
  <si>
    <t>Permatex 81160 High-Temp Red RTV Silicone Gasket, 3 oz</t>
  </si>
  <si>
    <t>PERMATEX</t>
  </si>
  <si>
    <t xml:space="preserve">POLAR WINDSHIELD WASH CONCENTRATE 16 FL OZ </t>
  </si>
  <si>
    <t>POSF3075 (UPC 071621100752)</t>
  </si>
  <si>
    <t>APPEARANCE &amp; ACCESSORIES</t>
  </si>
  <si>
    <t>ARMOR ALL PROTECT TRIGGER 6/28OZ</t>
  </si>
  <si>
    <t>ARMOR</t>
  </si>
  <si>
    <t>CLN &amp; ENG DEGREASER 6/32OZ</t>
  </si>
  <si>
    <t>STP</t>
  </si>
  <si>
    <t>ST018567</t>
  </si>
  <si>
    <t>n/a</t>
  </si>
  <si>
    <t>SIERRA ANTIFREEZE FLUID GAL HD ELC (50/50)</t>
  </si>
  <si>
    <t>PEAK</t>
  </si>
  <si>
    <t>OIL &amp; LUBE</t>
  </si>
  <si>
    <t>FORMULA SHELL Engine Oil: 1 qt Size, Bottle, 10W-30, Amber/Brown, Conventional</t>
  </si>
  <si>
    <t>SHELL</t>
  </si>
  <si>
    <t>FORMULA SHELL Engine Oil: 1 qt Size, Bottle, 5W-30, Amber/Brown, Conventional</t>
  </si>
  <si>
    <r>
      <t xml:space="preserve">HAVOLINE CONVENTIONAL MOTOR OIL SAE 5W-30 - </t>
    </r>
    <r>
      <rPr>
        <b/>
        <sz val="11"/>
        <color theme="1"/>
        <rFont val="Calibri"/>
        <family val="2"/>
        <scheme val="minor"/>
      </rPr>
      <t>5 QUART</t>
    </r>
  </si>
  <si>
    <t>HAVOLINE</t>
  </si>
  <si>
    <t>PERMATEX DIELECTRIC TUNE-UP GREASE - 3OZ</t>
  </si>
  <si>
    <r>
      <t>HAVOLINE CONVENTIONAL MOTOR OIL SAE 10W-30 -</t>
    </r>
    <r>
      <rPr>
        <b/>
        <sz val="11"/>
        <color theme="1"/>
        <rFont val="Calibri"/>
        <family val="2"/>
        <scheme val="minor"/>
      </rPr>
      <t xml:space="preserve"> 5 QUART</t>
    </r>
  </si>
  <si>
    <t>FORMULA SHELL Engine Oil: 1 qt Size, Bottle, 10W-40, Amber/Brown, Conventional</t>
  </si>
  <si>
    <t>10W40 QT HIGH MILE</t>
  </si>
  <si>
    <t>MOBIL</t>
  </si>
  <si>
    <t>HAVOLINE CONVENTIONAL MOTOR OIL SAE 5W-20 - QUART</t>
  </si>
  <si>
    <t>Kendall 1075040 Blend Motor (GT-1 High Performance Synthetic Oil With Liquid Titanium 10W40-1 Quart), 32. Fluid_Ounces</t>
  </si>
  <si>
    <t>KENDALL</t>
  </si>
  <si>
    <t>Kendall 1074969 Liquid Titanium (GT-1 Competition with 20W50-1 Quart)</t>
  </si>
  <si>
    <t>24PC Little Trees Little Trees U1P-10574 Car Air Freshener, Summer Linen</t>
  </si>
  <si>
    <t>Little Trees</t>
  </si>
  <si>
    <t>U1P-10574</t>
  </si>
  <si>
    <t>LITTLE TREES CAR AIR FRESHENER - ROYAL PINE - 3 PACK</t>
  </si>
  <si>
    <t>U3S32001</t>
  </si>
  <si>
    <t>LITTLE TREES CAR AIR FRESHENER RAINFOREST MIST - 3 PACK</t>
  </si>
  <si>
    <t>U3S32006</t>
  </si>
  <si>
    <t>Mothers 05146 PowerCone 360 Metal Polishing Tool, Single Unit</t>
  </si>
  <si>
    <t>MOTHERS</t>
  </si>
  <si>
    <t>Mallory 522 22" Hot Shot Snow Brush</t>
  </si>
  <si>
    <t>MALLORY</t>
  </si>
  <si>
    <t>KEEPER ROUND BUNGEE CORD ASSORTMENT (12 PACK)</t>
  </si>
  <si>
    <t>KEEP</t>
  </si>
  <si>
    <t>LITTELFUSE AST ATO FUSE ASSORTMENT Includes 1 each ATO 5A, 10A, 15A, 20A, 25A and 30A</t>
  </si>
  <si>
    <t>Littlefuse</t>
  </si>
  <si>
    <t>00940202ZP</t>
  </si>
  <si>
    <t>ANTI-FREEZE TESTER 46664</t>
  </si>
  <si>
    <t>CUSTOM</t>
  </si>
  <si>
    <t>PERFORMANCE TOOL 6 TON DOUBLE LK JACK STAND (1 PAIR)</t>
  </si>
  <si>
    <t>PERFORMANCE TOOLS</t>
  </si>
  <si>
    <t>W41023</t>
  </si>
  <si>
    <t>Anco 30-18 Winter Wiper Blade - 18", (Pack of 1)</t>
  </si>
  <si>
    <t>ANCO</t>
  </si>
  <si>
    <t>30-22 22" Anco Wiper Snow Blade</t>
  </si>
  <si>
    <t>ANCO 97 SERIES WIPER BLADE 18"</t>
  </si>
  <si>
    <t>ANCO 97 SERIES WIPER BLADE 20"</t>
  </si>
  <si>
    <t>Wiper Blade</t>
  </si>
  <si>
    <t xml:space="preserve">OTHER </t>
  </si>
  <si>
    <t>N/A</t>
  </si>
  <si>
    <t>50/50 POLAR 55 GAL</t>
  </si>
  <si>
    <t>POLR</t>
  </si>
  <si>
    <t>MAG 1 NEW LOGO TEE SHIRT 2XLG</t>
  </si>
  <si>
    <t>SHRT</t>
  </si>
  <si>
    <t>MAG1TSXX</t>
  </si>
  <si>
    <t>LEX LOGO BATT TNDR CALF 12/EA</t>
  </si>
  <si>
    <t>BATT</t>
  </si>
  <si>
    <t>ASTRO GRIP POWDER</t>
  </si>
  <si>
    <t>SASL</t>
  </si>
  <si>
    <t>BELL 20 TIE DOWN 0512 48/EA</t>
  </si>
  <si>
    <t>COBB</t>
  </si>
  <si>
    <t>PLASTIC STERG WHL CVRS 500/ROL</t>
  </si>
  <si>
    <t>PETO</t>
  </si>
  <si>
    <t>PET94336</t>
  </si>
  <si>
    <t>35" FOAM GRIP ICE</t>
  </si>
  <si>
    <t>HOPP</t>
  </si>
  <si>
    <t>999CT</t>
  </si>
  <si>
    <t>15QT BLK RECOVY PAN</t>
  </si>
  <si>
    <t>30IN HANDLE ONLY 112U  12/EA</t>
  </si>
  <si>
    <t>MALL</t>
  </si>
  <si>
    <t>MA00112U</t>
  </si>
  <si>
    <t>07-16 FRNTR CC LB W/O RCK</t>
  </si>
  <si>
    <t>COVC</t>
  </si>
  <si>
    <t>EZ POUR HI-FLO REP SPOUT</t>
  </si>
  <si>
    <t>EZPO</t>
  </si>
  <si>
    <t>ARMO 24 PC WIPES FLOOR DIS</t>
  </si>
  <si>
    <t>ARMO</t>
  </si>
  <si>
    <t>10' 3000# PADDED RATCHET ORNG</t>
  </si>
  <si>
    <t>SMAR</t>
  </si>
  <si>
    <t>WINST149</t>
  </si>
  <si>
    <t>05-16 FRNTR KC SB</t>
  </si>
  <si>
    <t>10-15 RX CRG BK</t>
  </si>
  <si>
    <t>WETH</t>
  </si>
  <si>
    <t>MNA40377</t>
  </si>
  <si>
    <t>CLN &amp; ENG DEGEASER WIPE 6/30CT</t>
  </si>
  <si>
    <t>ST018568</t>
  </si>
  <si>
    <t>SWA LIQUID WAX 16 OZ.</t>
  </si>
  <si>
    <t>SMWX</t>
  </si>
  <si>
    <t>CUSTOM LG READ OUT CLOCK</t>
  </si>
  <si>
    <t>CUST</t>
  </si>
  <si>
    <t>SAFECUT NITRILE KNIT GLOVE MD</t>
  </si>
  <si>
    <t>SAS67312</t>
  </si>
  <si>
    <t>ARMADA CHROME FRAME</t>
  </si>
  <si>
    <t>ELIT</t>
  </si>
  <si>
    <t>E9047217</t>
  </si>
  <si>
    <t>FULLTILT 4</t>
  </si>
  <si>
    <t>YAKM</t>
  </si>
  <si>
    <t>YAK02462</t>
  </si>
  <si>
    <t>10 QT OIL DRAIN PAN</t>
  </si>
  <si>
    <t>SEAT BELT COMFORTER BLACK</t>
  </si>
  <si>
    <t>11-16 JUKE W/ANT PCKT</t>
  </si>
  <si>
    <t>WF DK SMK PRIUS 10-15</t>
  </si>
  <si>
    <t>SWA SMART DRESSING 16 OZ.</t>
  </si>
  <si>
    <t>ASST 4PK VENT WRP 16PC DS 1/DS</t>
  </si>
  <si>
    <t>CARF</t>
  </si>
  <si>
    <t>CFD52220</t>
  </si>
  <si>
    <t>SWA QUICK DETAIL SPRAY 16 OZ</t>
  </si>
  <si>
    <t>08-16 ROGUE W/SPLR</t>
  </si>
  <si>
    <t>VENT CLIP+1/2 POWER PANEL 1/DS</t>
  </si>
  <si>
    <t>CFP52400</t>
  </si>
  <si>
    <t>COPILOT BUCKET SEAT COVER, BLK</t>
  </si>
  <si>
    <t>KRGO</t>
  </si>
  <si>
    <t>SMARTWAX GLASS 20106C06 6/16</t>
  </si>
  <si>
    <t>SW020106</t>
  </si>
  <si>
    <t>CALF GOLD WATER SPOT</t>
  </si>
  <si>
    <t>MOTH</t>
  </si>
  <si>
    <t>SENTRA CHROME FRAME</t>
  </si>
  <si>
    <t>E9047236</t>
  </si>
  <si>
    <t>REVOLT DUAL</t>
  </si>
  <si>
    <t>SCSC</t>
  </si>
  <si>
    <t>SCRPB012</t>
  </si>
  <si>
    <t>LITTLE TREE 1-PAK HALF POW PA</t>
  </si>
  <si>
    <t>CFZPF100</t>
  </si>
  <si>
    <t>CF LT 6 SCENT FLR DISPY 144 CT</t>
  </si>
  <si>
    <t>CARF COTTON CANDY 3PK</t>
  </si>
  <si>
    <t>U3S32082</t>
  </si>
  <si>
    <t>CHROME WB LEXUS RC FRAME</t>
  </si>
  <si>
    <t>TOYA</t>
  </si>
  <si>
    <t>LFI45866</t>
  </si>
  <si>
    <t>CUST 16" 4 PC TROPHY WHEEL COVERS</t>
  </si>
  <si>
    <t>WF DK SMK HGHLNDR 08-13       OBS 7</t>
  </si>
  <si>
    <t>MNA82464</t>
  </si>
  <si>
    <t>RECT CHR KC W/ACCENTS TOYOTA</t>
  </si>
  <si>
    <t>LFI00091</t>
  </si>
  <si>
    <t>PATHFINDER SPEC CUT CHR LF</t>
  </si>
  <si>
    <t>AUG18282</t>
  </si>
  <si>
    <t>10-15 RX CRG GR</t>
  </si>
  <si>
    <t>MNA42377</t>
  </si>
  <si>
    <t>NIS FULL PLATE LSRETCH RUGBLK</t>
  </si>
  <si>
    <t>AUTG</t>
  </si>
  <si>
    <t>WIPE NEW TRIM RETORE KIT 6/1</t>
  </si>
  <si>
    <t>RUST</t>
  </si>
  <si>
    <t>WM353616</t>
  </si>
  <si>
    <t>FRONTIER CHROME FRAME</t>
  </si>
  <si>
    <t>E9047218</t>
  </si>
  <si>
    <t>A-S SUNCUTTER REAR SUNSHADE</t>
  </si>
  <si>
    <t>VALET KC CHR, LEX NAME/LOGO</t>
  </si>
  <si>
    <t>LFI43166</t>
  </si>
  <si>
    <t>PATHFINER CHR CHR FULL PL</t>
  </si>
  <si>
    <t>AUG12801</t>
  </si>
  <si>
    <t>MAXIMA CHR CHR FULL PLATE</t>
  </si>
  <si>
    <t>AUG12885</t>
  </si>
  <si>
    <t>ALTIMA CHR CHR FULL PLATE</t>
  </si>
  <si>
    <t>AUG12886</t>
  </si>
  <si>
    <t>TITAN CHR CHR FULL PLATE</t>
  </si>
  <si>
    <t>AUG16617</t>
  </si>
  <si>
    <t>PORTA BOTTLE 3058 6/EA</t>
  </si>
  <si>
    <t>ASST TREE/VENT 55PC CNTR DSPLY</t>
  </si>
  <si>
    <t>CFZ10000</t>
  </si>
  <si>
    <t>WAG WET AND DRY ULTRA-VAC 12V</t>
  </si>
  <si>
    <t>WAGA</t>
  </si>
  <si>
    <t>CF LT HOL CLP STRP DISPY 12 CT</t>
  </si>
  <si>
    <t>CFDZ1KGC</t>
  </si>
  <si>
    <t>3PK MICROFIBER CLOTH</t>
  </si>
  <si>
    <t>VIKI</t>
  </si>
  <si>
    <t>GLARE VISOR</t>
  </si>
  <si>
    <t>TRIL</t>
  </si>
  <si>
    <t>TWGS2014</t>
  </si>
  <si>
    <t>ARMOR ALL PROTECTANT WIPES (25)</t>
  </si>
  <si>
    <t>HD TIRE GAUGE 8857-M/INNER 6EA</t>
  </si>
  <si>
    <t>VICT</t>
  </si>
  <si>
    <t>VIC8857M</t>
  </si>
  <si>
    <t>QX70 BLADE KEYCHAIN</t>
  </si>
  <si>
    <t>E1335478</t>
  </si>
  <si>
    <t>ULTIMATE ALL WHEEL CLNR</t>
  </si>
  <si>
    <t>MEGU</t>
  </si>
  <si>
    <t>G180124</t>
  </si>
  <si>
    <t>CUSTOM ULTRA SOFT S/W/C - TAN</t>
  </si>
  <si>
    <t>NIS TWO TONE HEART KC</t>
  </si>
  <si>
    <t>LFI62425</t>
  </si>
  <si>
    <t>AA GLS/INTER CLNR 24 OZ</t>
  </si>
  <si>
    <t>LITTLE TREE BOURBON</t>
  </si>
  <si>
    <t>U1P10975</t>
  </si>
  <si>
    <t>CARF HEAT 1PK</t>
  </si>
  <si>
    <t>U1P17007</t>
  </si>
  <si>
    <t>MAG 1 JOTTER NOTEBOOK</t>
  </si>
  <si>
    <t>MAG1</t>
  </si>
  <si>
    <t>MAG1NOTE</t>
  </si>
  <si>
    <t>Frost Plug Heater</t>
  </si>
  <si>
    <t>KATS</t>
  </si>
  <si>
    <t>FROST PLUG HEATER 11481</t>
  </si>
  <si>
    <t>6N1 SCRWDRVR *DSPLY/12*</t>
  </si>
  <si>
    <t>PERF</t>
  </si>
  <si>
    <t>W975</t>
  </si>
  <si>
    <t>DISPLAY-16PC</t>
  </si>
  <si>
    <t>W2451</t>
  </si>
  <si>
    <t>ECONOMY LEVER ACTION</t>
  </si>
  <si>
    <t>W54203</t>
  </si>
  <si>
    <t>CUST WET-DRY VACCUUM 12V</t>
  </si>
  <si>
    <t>16 OZ TIRE SEAL R</t>
  </si>
  <si>
    <t>BERR</t>
  </si>
  <si>
    <t>1316B</t>
  </si>
  <si>
    <t>TURBO 108 16OZ OCT</t>
  </si>
  <si>
    <t>NA30</t>
  </si>
  <si>
    <t>DIESEL KLEEN  80 OZ</t>
  </si>
  <si>
    <t>PSVC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</si>
</sst>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5" fillId="3" borderId="1" xfId="2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vertical="center" wrapText="1"/>
    </xf>
    <xf numFmtId="44" fontId="6" fillId="3" borderId="1" xfId="1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7" fillId="4" borderId="1" xfId="2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2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5" borderId="1" xfId="0" applyNumberFormat="1" applyFill="1" applyBorder="1" applyAlignment="1">
      <alignment vertical="center"/>
    </xf>
    <xf numFmtId="44" fontId="4" fillId="0" borderId="1" xfId="2" applyNumberFormat="1" applyFill="1" applyBorder="1" applyAlignment="1">
      <alignment vertical="center"/>
    </xf>
    <xf numFmtId="164" fontId="8" fillId="0" borderId="1" xfId="2" applyNumberFormat="1" applyFont="1" applyFill="1" applyBorder="1" applyAlignment="1">
      <alignment vertical="center"/>
    </xf>
    <xf numFmtId="44" fontId="4" fillId="0" borderId="1" xfId="1" applyFont="1" applyBorder="1" applyAlignment="1">
      <alignment vertical="center"/>
    </xf>
    <xf numFmtId="44" fontId="4" fillId="0" borderId="1" xfId="2" applyNumberFormat="1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4" fillId="0" borderId="1" xfId="2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vertical="center"/>
    </xf>
    <xf numFmtId="44" fontId="9" fillId="0" borderId="1" xfId="0" applyNumberFormat="1" applyFont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10" fillId="0" borderId="0" xfId="0" applyFont="1"/>
    <xf numFmtId="0" fontId="7" fillId="4" borderId="2" xfId="2" applyFont="1" applyFill="1" applyBorder="1" applyAlignment="1">
      <alignment vertical="center" wrapText="1"/>
    </xf>
    <xf numFmtId="0" fontId="7" fillId="4" borderId="3" xfId="2" applyFont="1" applyFill="1" applyBorder="1" applyAlignment="1">
      <alignment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184151</xdr:colOff>
      <xdr:row>3</xdr:row>
      <xdr:rowOff>101601</xdr:rowOff>
    </xdr:from>
    <xdr:to>
      <xdr:col>0</xdr:col>
      <xdr:colOff>1022351</xdr:colOff>
      <xdr:row>3</xdr:row>
      <xdr:rowOff>1480981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EB2EC6-D3EB-4426-83EC-ADBEE439D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1" y="1035051"/>
          <a:ext cx="838200" cy="137938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254000</xdr:colOff>
      <xdr:row>11</xdr:row>
      <xdr:rowOff>19049</xdr:rowOff>
    </xdr:from>
    <xdr:to>
      <xdr:col>0</xdr:col>
      <xdr:colOff>831850</xdr:colOff>
      <xdr:row>11</xdr:row>
      <xdr:rowOff>1157499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BF62FB-9EBD-465C-A1AC-CF5F1370E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2134849"/>
          <a:ext cx="577850" cy="1138450"/>
        </a:xfrm>
        <a:prstGeom prst="rect">
          <a:avLst/>
        </a:prstGeom>
      </xdr:spPr>
    </xdr:pic>
    <xdr:clientData/>
  </xdr:twoCellAnchor>
  <xdr:twoCellAnchor editAs="oneCell">
    <xdr:from>
      <xdr:col>0</xdr:col>
      <xdr:colOff>292112</xdr:colOff>
      <xdr:row>27</xdr:row>
      <xdr:rowOff>31764</xdr:rowOff>
    </xdr:from>
    <xdr:to>
      <xdr:col>0</xdr:col>
      <xdr:colOff>772324</xdr:colOff>
      <xdr:row>27</xdr:row>
      <xdr:rowOff>900489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729980-3341-4908-BD05-8422EB676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12" y="30289514"/>
          <a:ext cx="480212" cy="868725"/>
        </a:xfrm>
        <a:prstGeom prst="rect">
          <a:avLst/>
        </a:prstGeom>
      </xdr:spPr>
    </xdr:pic>
    <xdr:clientData/>
  </xdr:twoCellAnchor>
  <xdr:twoCellAnchor editAs="oneCell">
    <xdr:from>
      <xdr:col>0</xdr:col>
      <xdr:colOff>273059</xdr:colOff>
      <xdr:row>30</xdr:row>
      <xdr:rowOff>44453</xdr:rowOff>
    </xdr:from>
    <xdr:to>
      <xdr:col>0</xdr:col>
      <xdr:colOff>724313</xdr:colOff>
      <xdr:row>30</xdr:row>
      <xdr:rowOff>938515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2C09911-F0D0-47E9-A6F0-9349C7896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059" y="33242253"/>
          <a:ext cx="451254" cy="894062"/>
        </a:xfrm>
        <a:prstGeom prst="rect">
          <a:avLst/>
        </a:prstGeom>
      </xdr:spPr>
    </xdr:pic>
    <xdr:clientData/>
  </xdr:twoCellAnchor>
  <xdr:twoCellAnchor editAs="oneCell">
    <xdr:from>
      <xdr:col>0</xdr:col>
      <xdr:colOff>247663</xdr:colOff>
      <xdr:row>4</xdr:row>
      <xdr:rowOff>76209</xdr:rowOff>
    </xdr:from>
    <xdr:to>
      <xdr:col>0</xdr:col>
      <xdr:colOff>735685</xdr:colOff>
      <xdr:row>4</xdr:row>
      <xdr:rowOff>1063304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2FD1932-F1CE-4C75-BEA0-648D25DC3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63" y="2540009"/>
          <a:ext cx="488022" cy="987095"/>
        </a:xfrm>
        <a:prstGeom prst="rect">
          <a:avLst/>
        </a:prstGeom>
      </xdr:spPr>
    </xdr:pic>
    <xdr:clientData/>
  </xdr:twoCellAnchor>
  <xdr:twoCellAnchor editAs="oneCell">
    <xdr:from>
      <xdr:col>0</xdr:col>
      <xdr:colOff>139726</xdr:colOff>
      <xdr:row>5</xdr:row>
      <xdr:rowOff>76211</xdr:rowOff>
    </xdr:from>
    <xdr:to>
      <xdr:col>0</xdr:col>
      <xdr:colOff>560816</xdr:colOff>
      <xdr:row>5</xdr:row>
      <xdr:rowOff>1087310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C8A643C-7698-4209-9E3A-40D0F86C7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26" y="3657611"/>
          <a:ext cx="421090" cy="1011099"/>
        </a:xfrm>
        <a:prstGeom prst="rect">
          <a:avLst/>
        </a:prstGeom>
      </xdr:spPr>
    </xdr:pic>
    <xdr:clientData/>
  </xdr:twoCellAnchor>
  <xdr:twoCellAnchor editAs="oneCell">
    <xdr:from>
      <xdr:col>0</xdr:col>
      <xdr:colOff>120662</xdr:colOff>
      <xdr:row>7</xdr:row>
      <xdr:rowOff>44478</xdr:rowOff>
    </xdr:from>
    <xdr:to>
      <xdr:col>0</xdr:col>
      <xdr:colOff>478503</xdr:colOff>
      <xdr:row>7</xdr:row>
      <xdr:rowOff>840491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9DD9019-FD7C-45A8-AB50-5B83560F6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62" y="5962678"/>
          <a:ext cx="357841" cy="796013"/>
        </a:xfrm>
        <a:prstGeom prst="rect">
          <a:avLst/>
        </a:prstGeom>
      </xdr:spPr>
    </xdr:pic>
    <xdr:clientData/>
  </xdr:twoCellAnchor>
  <xdr:twoCellAnchor editAs="oneCell">
    <xdr:from>
      <xdr:col>0</xdr:col>
      <xdr:colOff>139732</xdr:colOff>
      <xdr:row>8</xdr:row>
      <xdr:rowOff>50834</xdr:rowOff>
    </xdr:from>
    <xdr:to>
      <xdr:col>0</xdr:col>
      <xdr:colOff>649028</xdr:colOff>
      <xdr:row>8</xdr:row>
      <xdr:rowOff>769691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C577E52F-E826-4FB0-ABEB-091A70CA2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32" y="7912134"/>
          <a:ext cx="509296" cy="718857"/>
        </a:xfrm>
        <a:prstGeom prst="rect">
          <a:avLst/>
        </a:prstGeom>
      </xdr:spPr>
    </xdr:pic>
    <xdr:clientData/>
  </xdr:twoCellAnchor>
  <xdr:twoCellAnchor editAs="oneCell">
    <xdr:from>
      <xdr:col>0</xdr:col>
      <xdr:colOff>298491</xdr:colOff>
      <xdr:row>9</xdr:row>
      <xdr:rowOff>25424</xdr:rowOff>
    </xdr:from>
    <xdr:to>
      <xdr:col>0</xdr:col>
      <xdr:colOff>457186</xdr:colOff>
      <xdr:row>9</xdr:row>
      <xdr:rowOff>822136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4990AED-8EE8-4612-9C96-A91F4C5BF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491" y="10439424"/>
          <a:ext cx="158695" cy="796712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127002</xdr:colOff>
      <xdr:row>10</xdr:row>
      <xdr:rowOff>25408</xdr:rowOff>
    </xdr:from>
    <xdr:to>
      <xdr:col>0</xdr:col>
      <xdr:colOff>421657</xdr:colOff>
      <xdr:row>10</xdr:row>
      <xdr:rowOff>745789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612EEE1D-213A-485C-9EE9-7E22762EF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2" y="11290308"/>
          <a:ext cx="294655" cy="720381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16</xdr:row>
      <xdr:rowOff>31750</xdr:rowOff>
    </xdr:from>
    <xdr:to>
      <xdr:col>0</xdr:col>
      <xdr:colOff>823240</xdr:colOff>
      <xdr:row>16</xdr:row>
      <xdr:rowOff>1333500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D1C4786-416E-4848-8884-1FF0CECB7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8364200"/>
          <a:ext cx="651790" cy="13017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76212</xdr:colOff>
      <xdr:row>17</xdr:row>
      <xdr:rowOff>88932</xdr:rowOff>
    </xdr:from>
    <xdr:to>
      <xdr:col>0</xdr:col>
      <xdr:colOff>744902</xdr:colOff>
      <xdr:row>17</xdr:row>
      <xdr:rowOff>1489179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C44A7016-3EC0-4DF4-B0BE-EC71D362A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12" y="19799332"/>
          <a:ext cx="668690" cy="1400247"/>
        </a:xfrm>
        <a:prstGeom prst="rect">
          <a:avLst/>
        </a:prstGeom>
      </xdr:spPr>
    </xdr:pic>
    <xdr:clientData/>
  </xdr:twoCellAnchor>
  <xdr:twoCellAnchor editAs="oneCell">
    <xdr:from>
      <xdr:col>0</xdr:col>
      <xdr:colOff>95286</xdr:colOff>
      <xdr:row>18</xdr:row>
      <xdr:rowOff>76218</xdr:rowOff>
    </xdr:from>
    <xdr:to>
      <xdr:col>0</xdr:col>
      <xdr:colOff>608075</xdr:colOff>
      <xdr:row>18</xdr:row>
      <xdr:rowOff>983553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61F7490-E76D-473C-B45C-F2B937660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86" y="21374118"/>
          <a:ext cx="512789" cy="907335"/>
        </a:xfrm>
        <a:prstGeom prst="rect">
          <a:avLst/>
        </a:prstGeom>
      </xdr:spPr>
    </xdr:pic>
    <xdr:clientData/>
  </xdr:twoCellAnchor>
  <xdr:twoCellAnchor editAs="oneCell">
    <xdr:from>
      <xdr:col>0</xdr:col>
      <xdr:colOff>158764</xdr:colOff>
      <xdr:row>19</xdr:row>
      <xdr:rowOff>38109</xdr:rowOff>
    </xdr:from>
    <xdr:to>
      <xdr:col>0</xdr:col>
      <xdr:colOff>846109</xdr:colOff>
      <xdr:row>19</xdr:row>
      <xdr:rowOff>1435101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AA614C81-C5F4-4311-BABD-5EA03DD37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64" y="22390109"/>
          <a:ext cx="687345" cy="139699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139727</xdr:colOff>
      <xdr:row>20</xdr:row>
      <xdr:rowOff>25432</xdr:rowOff>
    </xdr:from>
    <xdr:to>
      <xdr:col>0</xdr:col>
      <xdr:colOff>657914</xdr:colOff>
      <xdr:row>20</xdr:row>
      <xdr:rowOff>881456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67F0B61-F22B-4B0F-B8C9-C4ABF9B5B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27" y="23818882"/>
          <a:ext cx="518187" cy="856024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22</xdr:row>
      <xdr:rowOff>44450</xdr:rowOff>
    </xdr:from>
    <xdr:to>
      <xdr:col>0</xdr:col>
      <xdr:colOff>668122</xdr:colOff>
      <xdr:row>22</xdr:row>
      <xdr:rowOff>927100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DBAF3F3E-A6D5-4844-84D4-C6233FF97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6060400"/>
          <a:ext cx="458572" cy="882650"/>
        </a:xfrm>
        <a:prstGeom prst="rect">
          <a:avLst/>
        </a:prstGeom>
      </xdr:spPr>
    </xdr:pic>
    <xdr:clientData/>
  </xdr:twoCellAnchor>
  <xdr:twoCellAnchor editAs="oneCell">
    <xdr:from>
      <xdr:col>0</xdr:col>
      <xdr:colOff>101607</xdr:colOff>
      <xdr:row>23</xdr:row>
      <xdr:rowOff>31783</xdr:rowOff>
    </xdr:from>
    <xdr:to>
      <xdr:col>0</xdr:col>
      <xdr:colOff>592678</xdr:colOff>
      <xdr:row>23</xdr:row>
      <xdr:rowOff>884822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1B49B0FF-1A1C-4170-A6C4-4E04DCB55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7" y="27019283"/>
          <a:ext cx="491071" cy="85303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190509</xdr:colOff>
      <xdr:row>24</xdr:row>
      <xdr:rowOff>107993</xdr:rowOff>
    </xdr:from>
    <xdr:to>
      <xdr:col>0</xdr:col>
      <xdr:colOff>589056</xdr:colOff>
      <xdr:row>24</xdr:row>
      <xdr:rowOff>919565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6A909F0-248B-4B06-9085-0D4A87F3B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9" y="28067043"/>
          <a:ext cx="398547" cy="811572"/>
        </a:xfrm>
        <a:prstGeom prst="rect">
          <a:avLst/>
        </a:prstGeom>
      </xdr:spPr>
    </xdr:pic>
    <xdr:clientData/>
  </xdr:twoCellAnchor>
  <xdr:twoCellAnchor editAs="oneCell">
    <xdr:from>
      <xdr:col>0</xdr:col>
      <xdr:colOff>101622</xdr:colOff>
      <xdr:row>25</xdr:row>
      <xdr:rowOff>38112</xdr:rowOff>
    </xdr:from>
    <xdr:to>
      <xdr:col>0</xdr:col>
      <xdr:colOff>545510</xdr:colOff>
      <xdr:row>25</xdr:row>
      <xdr:rowOff>828728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F29EB739-8002-47E2-B4FA-ED08E9CED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22" y="28968712"/>
          <a:ext cx="443888" cy="790616"/>
        </a:xfrm>
        <a:prstGeom prst="rect">
          <a:avLst/>
        </a:prstGeom>
      </xdr:spPr>
    </xdr:pic>
    <xdr:clientData/>
  </xdr:twoCellAnchor>
  <xdr:twoCellAnchor editAs="oneCell">
    <xdr:from>
      <xdr:col>0</xdr:col>
      <xdr:colOff>76226</xdr:colOff>
      <xdr:row>31</xdr:row>
      <xdr:rowOff>82591</xdr:rowOff>
    </xdr:from>
    <xdr:to>
      <xdr:col>0</xdr:col>
      <xdr:colOff>647882</xdr:colOff>
      <xdr:row>31</xdr:row>
      <xdr:rowOff>907625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B7679A6-2595-43CD-9D6C-971E080D9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26" y="34315441"/>
          <a:ext cx="571656" cy="825034"/>
        </a:xfrm>
        <a:prstGeom prst="rect">
          <a:avLst/>
        </a:prstGeom>
      </xdr:spPr>
    </xdr:pic>
    <xdr:clientData/>
  </xdr:twoCellAnchor>
  <xdr:twoCellAnchor editAs="oneCell">
    <xdr:from>
      <xdr:col>0</xdr:col>
      <xdr:colOff>146089</xdr:colOff>
      <xdr:row>32</xdr:row>
      <xdr:rowOff>44492</xdr:rowOff>
    </xdr:from>
    <xdr:to>
      <xdr:col>0</xdr:col>
      <xdr:colOff>803094</xdr:colOff>
      <xdr:row>32</xdr:row>
      <xdr:rowOff>719278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24F13635-BDCA-4E17-9433-54D781697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89" y="36106142"/>
          <a:ext cx="657005" cy="674786"/>
        </a:xfrm>
        <a:prstGeom prst="rect">
          <a:avLst/>
        </a:prstGeom>
      </xdr:spPr>
    </xdr:pic>
    <xdr:clientData/>
  </xdr:twoCellAnchor>
  <xdr:twoCellAnchor editAs="oneCell">
    <xdr:from>
      <xdr:col>0</xdr:col>
      <xdr:colOff>63512</xdr:colOff>
      <xdr:row>33</xdr:row>
      <xdr:rowOff>44456</xdr:rowOff>
    </xdr:from>
    <xdr:to>
      <xdr:col>0</xdr:col>
      <xdr:colOff>576237</xdr:colOff>
      <xdr:row>33</xdr:row>
      <xdr:rowOff>972112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C464D6D0-70B4-4689-A140-1F2A852A1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12" y="36918906"/>
          <a:ext cx="512725" cy="927656"/>
        </a:xfrm>
        <a:prstGeom prst="rect">
          <a:avLst/>
        </a:prstGeom>
      </xdr:spPr>
    </xdr:pic>
    <xdr:clientData/>
  </xdr:twoCellAnchor>
  <xdr:twoCellAnchor editAs="oneCell">
    <xdr:from>
      <xdr:col>0</xdr:col>
      <xdr:colOff>50822</xdr:colOff>
      <xdr:row>34</xdr:row>
      <xdr:rowOff>38102</xdr:rowOff>
    </xdr:from>
    <xdr:to>
      <xdr:col>0</xdr:col>
      <xdr:colOff>552450</xdr:colOff>
      <xdr:row>34</xdr:row>
      <xdr:rowOff>778233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CE65CCA2-EA96-454B-B889-110E1D3D9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22" y="37998402"/>
          <a:ext cx="501628" cy="740131"/>
        </a:xfrm>
        <a:prstGeom prst="rect">
          <a:avLst/>
        </a:prstGeom>
      </xdr:spPr>
    </xdr:pic>
    <xdr:clientData/>
  </xdr:twoCellAnchor>
  <xdr:twoCellAnchor editAs="oneCell">
    <xdr:from>
      <xdr:col>0</xdr:col>
      <xdr:colOff>158760</xdr:colOff>
      <xdr:row>35</xdr:row>
      <xdr:rowOff>44468</xdr:rowOff>
    </xdr:from>
    <xdr:to>
      <xdr:col>0</xdr:col>
      <xdr:colOff>673136</xdr:colOff>
      <xdr:row>35</xdr:row>
      <xdr:rowOff>753164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86663780-8148-4BB6-A55B-B306721EF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60" y="38817568"/>
          <a:ext cx="514376" cy="708696"/>
        </a:xfrm>
        <a:prstGeom prst="rect">
          <a:avLst/>
        </a:prstGeom>
      </xdr:spPr>
    </xdr:pic>
    <xdr:clientData/>
  </xdr:twoCellAnchor>
  <xdr:twoCellAnchor editAs="oneCell">
    <xdr:from>
      <xdr:col>0</xdr:col>
      <xdr:colOff>18</xdr:colOff>
      <xdr:row>36</xdr:row>
      <xdr:rowOff>323867</xdr:rowOff>
    </xdr:from>
    <xdr:to>
      <xdr:col>0</xdr:col>
      <xdr:colOff>1206580</xdr:colOff>
      <xdr:row>36</xdr:row>
      <xdr:rowOff>546129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457B8148-6099-45C1-9E4C-F76B33B7E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" y="39909767"/>
          <a:ext cx="1206562" cy="222262"/>
        </a:xfrm>
        <a:prstGeom prst="rect">
          <a:avLst/>
        </a:prstGeom>
      </xdr:spPr>
    </xdr:pic>
    <xdr:clientData/>
  </xdr:twoCellAnchor>
  <xdr:twoCellAnchor editAs="oneCell">
    <xdr:from>
      <xdr:col>0</xdr:col>
      <xdr:colOff>107977</xdr:colOff>
      <xdr:row>37</xdr:row>
      <xdr:rowOff>57152</xdr:rowOff>
    </xdr:from>
    <xdr:to>
      <xdr:col>0</xdr:col>
      <xdr:colOff>881447</xdr:colOff>
      <xdr:row>37</xdr:row>
      <xdr:rowOff>655353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7538EBBF-B103-4F43-AD00-A4F85583A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77" y="40455852"/>
          <a:ext cx="773470" cy="598201"/>
        </a:xfrm>
        <a:prstGeom prst="rect">
          <a:avLst/>
        </a:prstGeom>
      </xdr:spPr>
    </xdr:pic>
    <xdr:clientData/>
  </xdr:twoCellAnchor>
  <xdr:twoCellAnchor editAs="oneCell">
    <xdr:from>
      <xdr:col>0</xdr:col>
      <xdr:colOff>19064</xdr:colOff>
      <xdr:row>38</xdr:row>
      <xdr:rowOff>209584</xdr:rowOff>
    </xdr:from>
    <xdr:to>
      <xdr:col>0</xdr:col>
      <xdr:colOff>1267284</xdr:colOff>
      <xdr:row>38</xdr:row>
      <xdr:rowOff>434195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14E6D775-EF9F-4782-96D6-2A01E80B7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64" y="41421084"/>
          <a:ext cx="1248220" cy="224611"/>
        </a:xfrm>
        <a:prstGeom prst="rect">
          <a:avLst/>
        </a:prstGeom>
      </xdr:spPr>
    </xdr:pic>
    <xdr:clientData/>
  </xdr:twoCellAnchor>
  <xdr:twoCellAnchor editAs="oneCell">
    <xdr:from>
      <xdr:col>0</xdr:col>
      <xdr:colOff>76215</xdr:colOff>
      <xdr:row>39</xdr:row>
      <xdr:rowOff>19066</xdr:rowOff>
    </xdr:from>
    <xdr:to>
      <xdr:col>0</xdr:col>
      <xdr:colOff>1139514</xdr:colOff>
      <xdr:row>39</xdr:row>
      <xdr:rowOff>652956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9A2031E3-BF3A-4787-AC14-851C75ECA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15" y="42043366"/>
          <a:ext cx="1063299" cy="633890"/>
        </a:xfrm>
        <a:prstGeom prst="rect">
          <a:avLst/>
        </a:prstGeom>
      </xdr:spPr>
    </xdr:pic>
    <xdr:clientData/>
  </xdr:twoCellAnchor>
  <xdr:twoCellAnchor editAs="oneCell">
    <xdr:from>
      <xdr:col>0</xdr:col>
      <xdr:colOff>57171</xdr:colOff>
      <xdr:row>40</xdr:row>
      <xdr:rowOff>304800</xdr:rowOff>
    </xdr:from>
    <xdr:to>
      <xdr:col>0</xdr:col>
      <xdr:colOff>1261383</xdr:colOff>
      <xdr:row>40</xdr:row>
      <xdr:rowOff>503502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C93393E3-C47A-486C-92C0-8402D2400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71" y="43141900"/>
          <a:ext cx="1204212" cy="198702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152405</xdr:colOff>
      <xdr:row>41</xdr:row>
      <xdr:rowOff>82571</xdr:rowOff>
    </xdr:from>
    <xdr:to>
      <xdr:col>0</xdr:col>
      <xdr:colOff>758226</xdr:colOff>
      <xdr:row>41</xdr:row>
      <xdr:rowOff>673786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78D6E8A6-DC86-45BA-8B43-8C467E4BE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5" y="43732471"/>
          <a:ext cx="605821" cy="591215"/>
        </a:xfrm>
        <a:prstGeom prst="rect">
          <a:avLst/>
        </a:prstGeom>
      </xdr:spPr>
    </xdr:pic>
    <xdr:clientData/>
  </xdr:twoCellAnchor>
  <xdr:twoCellAnchor editAs="oneCell">
    <xdr:from>
      <xdr:col>0</xdr:col>
      <xdr:colOff>165106</xdr:colOff>
      <xdr:row>6</xdr:row>
      <xdr:rowOff>6369</xdr:rowOff>
    </xdr:from>
    <xdr:to>
      <xdr:col>0</xdr:col>
      <xdr:colOff>631855</xdr:colOff>
      <xdr:row>6</xdr:row>
      <xdr:rowOff>1025215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B539C4C4-1911-46EB-9003-8EE5FC847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6" y="4737119"/>
          <a:ext cx="466749" cy="1018846"/>
        </a:xfrm>
        <a:prstGeom prst="rect">
          <a:avLst/>
        </a:prstGeom>
      </xdr:spPr>
    </xdr:pic>
    <xdr:clientData/>
  </xdr:twoCellAnchor>
  <xdr:twoCellAnchor editAs="oneCell">
    <xdr:from>
      <xdr:col>0</xdr:col>
      <xdr:colOff>298450</xdr:colOff>
      <xdr:row>21</xdr:row>
      <xdr:rowOff>108613</xdr:rowOff>
    </xdr:from>
    <xdr:to>
      <xdr:col>0</xdr:col>
      <xdr:colOff>787400</xdr:colOff>
      <xdr:row>21</xdr:row>
      <xdr:rowOff>1092038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BABDA1D9-3C05-45D3-A1EF-BC1A8B83F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450" y="24873613"/>
          <a:ext cx="488950" cy="983425"/>
        </a:xfrm>
        <a:prstGeom prst="rect">
          <a:avLst/>
        </a:prstGeom>
      </xdr:spPr>
    </xdr:pic>
    <xdr:clientData/>
  </xdr:twoCellAnchor>
  <xdr:twoCellAnchor editAs="oneCell">
    <xdr:from>
      <xdr:col>0</xdr:col>
      <xdr:colOff>241331</xdr:colOff>
      <xdr:row>28</xdr:row>
      <xdr:rowOff>50809</xdr:rowOff>
    </xdr:from>
    <xdr:to>
      <xdr:col>0</xdr:col>
      <xdr:colOff>735386</xdr:colOff>
      <xdr:row>28</xdr:row>
      <xdr:rowOff>919534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365E907-C829-4870-85B2-330F36D5F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31" y="31324559"/>
          <a:ext cx="494055" cy="86872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209551</xdr:colOff>
      <xdr:row>29</xdr:row>
      <xdr:rowOff>57151</xdr:rowOff>
    </xdr:from>
    <xdr:to>
      <xdr:col>0</xdr:col>
      <xdr:colOff>655599</xdr:colOff>
      <xdr:row>29</xdr:row>
      <xdr:rowOff>819150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8F1BD4EA-EE19-4A3C-BE3C-3849A6D23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32308801"/>
          <a:ext cx="446048" cy="76199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114311</xdr:colOff>
      <xdr:row>12</xdr:row>
      <xdr:rowOff>44453</xdr:rowOff>
    </xdr:from>
    <xdr:to>
      <xdr:col>0</xdr:col>
      <xdr:colOff>523463</xdr:colOff>
      <xdr:row>12</xdr:row>
      <xdr:rowOff>840085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8D146191-F46B-4059-822D-EFD841104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11" y="15481303"/>
          <a:ext cx="409152" cy="795632"/>
        </a:xfrm>
        <a:prstGeom prst="rect">
          <a:avLst/>
        </a:prstGeom>
      </xdr:spPr>
    </xdr:pic>
    <xdr:clientData/>
  </xdr:twoCellAnchor>
  <xdr:twoCellAnchor editAs="oneCell">
    <xdr:from>
      <xdr:col>0</xdr:col>
      <xdr:colOff>184150</xdr:colOff>
      <xdr:row>13</xdr:row>
      <xdr:rowOff>50801</xdr:rowOff>
    </xdr:from>
    <xdr:to>
      <xdr:col>0</xdr:col>
      <xdr:colOff>650303</xdr:colOff>
      <xdr:row>13</xdr:row>
      <xdr:rowOff>1003301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1D6E5BB-5141-4CEB-92C9-EF52CF4BB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" y="16389351"/>
          <a:ext cx="466153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artlimit.com/products/kendall-1075040-blend-motor-gt-1-high-performance-synthetic-oil-with-liquid-titanium-10w40-1-quart-32-fluid_ounces" TargetMode="External"/><Relationship Id="rId18" Type="http://schemas.openxmlformats.org/officeDocument/2006/relationships/hyperlink" Target="https://www.amazon.com/Lucas-Oil-10026-PK12-Octane-Booster/dp/B001OZL9OQ" TargetMode="External"/><Relationship Id="rId26" Type="http://schemas.openxmlformats.org/officeDocument/2006/relationships/hyperlink" Target="https://www.amazon.com/Hi-Gear-HG5653e-Windshield-Washer-Concentrate/dp/B007IQHUXE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www.amazon.com/ANCO-97-18-97-Wiper-Blade/dp/B009YK9CUQ" TargetMode="External"/><Relationship Id="rId34" Type="http://schemas.openxmlformats.org/officeDocument/2006/relationships/hyperlink" Target="https://www.amazon.com/LTAF-Rainforest-Mist-3-Pack/dp/B01MF68W8S?th=1" TargetMode="External"/><Relationship Id="rId7" Type="http://schemas.openxmlformats.org/officeDocument/2006/relationships/hyperlink" Target="https://www.homedepot.com/p/Keeper-Assorted-Size-Multi-Color-Bungee-Cords-with-Hooks-12-Pack-06313/203787386" TargetMode="External"/><Relationship Id="rId12" Type="http://schemas.openxmlformats.org/officeDocument/2006/relationships/hyperlink" Target="https://www.shophighlinewarren.com/p/HAVO520?uom=CA" TargetMode="External"/><Relationship Id="rId17" Type="http://schemas.openxmlformats.org/officeDocument/2006/relationships/hyperlink" Target="https://www.amazon.com/Kendall-1074969-12PK-Liquid-Titanium-Fluid_Ounces/dp/B072BGX7XT" TargetMode="External"/><Relationship Id="rId25" Type="http://schemas.openxmlformats.org/officeDocument/2006/relationships/hyperlink" Target="https://www.walmart.com/ip/Power-Service-01016-09-Diesel-Fuel-Supplement-Amber-16-Oz/16644697" TargetMode="External"/><Relationship Id="rId33" Type="http://schemas.openxmlformats.org/officeDocument/2006/relationships/hyperlink" Target="https://www.walmart.com/ip/Little-Trees-Air-Fresheners-Royal-Pine-Fragrance-3-Pack/16879762" TargetMode="External"/><Relationship Id="rId38" Type="http://schemas.openxmlformats.org/officeDocument/2006/relationships/hyperlink" Target="https://www.walmart.com/ip/24PC-Little-Trees-Little-Trees-U1P-10574-Car-Air-Freshener-Summer-Linen/2684137792" TargetMode="External"/><Relationship Id="rId2" Type="http://schemas.openxmlformats.org/officeDocument/2006/relationships/hyperlink" Target="https://www.amazon.com/Slick-50-43712012-Supercharged-Protectant/dp/B0016GXOXW" TargetMode="External"/><Relationship Id="rId16" Type="http://schemas.openxmlformats.org/officeDocument/2006/relationships/hyperlink" Target="https://www.tacbusparts.com/30-22-Anco-Wiper-Snow-Blade" TargetMode="External"/><Relationship Id="rId20" Type="http://schemas.openxmlformats.org/officeDocument/2006/relationships/hyperlink" Target="https://www.amazon.com/Custom-Accessories-46664-Antifreeze-Tester/dp/B000BKJD2K" TargetMode="External"/><Relationship Id="rId29" Type="http://schemas.openxmlformats.org/officeDocument/2006/relationships/hyperlink" Target="https://bigronline.com/havoline-5w-30-conventional-motor-oil-1-quart/" TargetMode="External"/><Relationship Id="rId1" Type="http://schemas.openxmlformats.org/officeDocument/2006/relationships/hyperlink" Target="https://www.hardwareworld.com/ppfkhs3/Starting-Fluid-75-oz" TargetMode="External"/><Relationship Id="rId6" Type="http://schemas.openxmlformats.org/officeDocument/2006/relationships/hyperlink" Target="https://www.grainger.com/product/FORMULA-SHELL-Engine-Oil-1-qt-Size-33GP24" TargetMode="External"/><Relationship Id="rId11" Type="http://schemas.openxmlformats.org/officeDocument/2006/relationships/hyperlink" Target="https://www.amazon.com/Permatex-25219-Orange-Pumice-Cleaner/dp/B000HBNTX2/ref=asc_df_B000HBNTX2/?tag=&amp;linkCode=df0&amp;hvadid=366337992190&amp;hvpos=&amp;hvnetw=g&amp;hvrand=17638743400596160570&amp;hvpone=&amp;hvptwo=&amp;hvqmt=&amp;hvdev=c&amp;hvdvcmdl=&amp;hvlocint=&amp;hvlocphy=9003171&amp;hvtargid=pla-464719206884&amp;ref=&amp;adgrpid=76903834715&amp;th=1" TargetMode="External"/><Relationship Id="rId24" Type="http://schemas.openxmlformats.org/officeDocument/2006/relationships/hyperlink" Target="https://www.walmart.com/ip/ANCO-3128-Wiper-Blade-28-In/256832940" TargetMode="External"/><Relationship Id="rId32" Type="http://schemas.openxmlformats.org/officeDocument/2006/relationships/hyperlink" Target="https://partlimit.com/products/havoline-223395485-3pk-10w-30-motor-oil-5-qt-pack-of-3" TargetMode="External"/><Relationship Id="rId37" Type="http://schemas.openxmlformats.org/officeDocument/2006/relationships/hyperlink" Target="https://www.walmart.com/ip/Prime-Vision-Antifreeze-Coolant-1-gal-PRIMGOLD/166552627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https://www.walmart.com/ip/Mallory-Hot-Shot-Snow-Brush-22/47500797" TargetMode="External"/><Relationship Id="rId15" Type="http://schemas.openxmlformats.org/officeDocument/2006/relationships/hyperlink" Target="https://www.amazon.com/ANCO-30-18-Winter-Wiper-Blade/dp/B0009IK5QC?th=1" TargetMode="External"/><Relationship Id="rId23" Type="http://schemas.openxmlformats.org/officeDocument/2006/relationships/hyperlink" Target="https://www.walmart.com/ip/Anco-A19-3020-20-ft-Winter-Blade/137171758" TargetMode="External"/><Relationship Id="rId28" Type="http://schemas.openxmlformats.org/officeDocument/2006/relationships/hyperlink" Target="https://www.walmart.com/ip/Formula-Shell-5W-30-GF5-Conventional-Motor-Oil-1-Quart-6-pack-Case/793603191" TargetMode="External"/><Relationship Id="rId36" Type="http://schemas.openxmlformats.org/officeDocument/2006/relationships/hyperlink" Target="https://www.kleen-ritecorp.com/p-60166-stp-foaming-cleaner-engine-degreaser-32-fl-oz-spray-bottle-6-per-case.aspx" TargetMode="External"/><Relationship Id="rId10" Type="http://schemas.openxmlformats.org/officeDocument/2006/relationships/hyperlink" Target="https://www.shophighlinewarren.com/p/LTFS00940202ZP?uom=EA" TargetMode="External"/><Relationship Id="rId19" Type="http://schemas.openxmlformats.org/officeDocument/2006/relationships/hyperlink" Target="https://www.amazon.com/Permatex-81160-High-Temp-Silicone-Gasket/dp/B0002UEN1A?th=1" TargetMode="External"/><Relationship Id="rId31" Type="http://schemas.openxmlformats.org/officeDocument/2006/relationships/hyperlink" Target="https://www.shophighlinewarren.com/p/HAVO10W305QT?uom=PH" TargetMode="External"/><Relationship Id="rId4" Type="http://schemas.openxmlformats.org/officeDocument/2006/relationships/hyperlink" Target="https://www.amazon.com/Permatex-22058-Dielectric-Tune-Up-Grease/dp/B000AL8VD2?source=ps-sl-shoppingads-lpcontext&amp;ref_=fplfs&amp;smid=ATVPDKIKX0DER&amp;th=1" TargetMode="External"/><Relationship Id="rId9" Type="http://schemas.openxmlformats.org/officeDocument/2006/relationships/hyperlink" Target="https://www.napaonline.com/en/p/MOB103536?cid=paidsearch_shopping_dcoe_google" TargetMode="External"/><Relationship Id="rId14" Type="http://schemas.openxmlformats.org/officeDocument/2006/relationships/hyperlink" Target="https://www.amazon.com/Performance-Tool-W41023-Capacity-Heavy/dp/B000779SUO?th=1" TargetMode="External"/><Relationship Id="rId22" Type="http://schemas.openxmlformats.org/officeDocument/2006/relationships/hyperlink" Target="https://www.amazon.com/ANCO-97-20-97-Wiper-Blade/dp/B078X4PVST" TargetMode="External"/><Relationship Id="rId27" Type="http://schemas.openxmlformats.org/officeDocument/2006/relationships/hyperlink" Target="https://www.walmart.com/ip/Formula-Shell-Conventional-10W-30-Motor-Oil-1-Quart-6-Pack/842145623" TargetMode="External"/><Relationship Id="rId30" Type="http://schemas.openxmlformats.org/officeDocument/2006/relationships/hyperlink" Target="https://www.shophighlinewarren.com/p/HAVO5W305QT?uom=PH" TargetMode="External"/><Relationship Id="rId35" Type="http://schemas.openxmlformats.org/officeDocument/2006/relationships/hyperlink" Target="https://www.mclendons.com/2741180/product/armor-all-10228" TargetMode="External"/><Relationship Id="rId8" Type="http://schemas.openxmlformats.org/officeDocument/2006/relationships/hyperlink" Target="https://cumminscss.force.com/CSSNAStore/s/product/a2w4N000003sIdOQAU/power-service-cleardiesel-fuel-tank-cleaner-16-oz-0921609" TargetMode="External"/><Relationship Id="rId3" Type="http://schemas.openxmlformats.org/officeDocument/2006/relationships/hyperlink" Target="https://www.amazon.com/Mothers-05146-PowerCone-Metal-Polishing/dp/B001MXTOKQ?th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2AD40-1313-4E00-BFAD-7B8CAB332A30}">
  <dimension ref="A1:G124"/>
  <sheetViews>
    <sheetView tabSelected="1" workbookViewId="0">
      <pane ySplit="2" topLeftCell="A100" activePane="bottomLeft" state="frozen"/>
      <selection pane="bottomLeft" activeCell="F1" sqref="F1:G1048576"/>
    </sheetView>
  </sheetViews>
  <sheetFormatPr defaultRowHeight="14.4" x14ac:dyDescent="0.3"/>
  <cols>
    <col min="1" max="1" width="18.77734375" style="22" customWidth="1"/>
    <col min="2" max="2" width="35.88671875" style="24" customWidth="1"/>
    <col min="3" max="3" width="13.77734375" style="22" customWidth="1"/>
    <col min="4" max="4" width="12.33203125" style="25" customWidth="1"/>
    <col min="5" max="5" width="9.33203125" style="22" customWidth="1"/>
    <col min="6" max="6" width="11.33203125" style="22" customWidth="1"/>
    <col min="7" max="7" width="16.21875" style="22" customWidth="1"/>
  </cols>
  <sheetData>
    <row r="1" spans="1:7" s="32" customFormat="1" ht="21" x14ac:dyDescent="0.4">
      <c r="A1" s="26" t="s">
        <v>0</v>
      </c>
      <c r="B1" s="27"/>
      <c r="C1" s="26"/>
      <c r="D1" s="28"/>
      <c r="E1" s="29">
        <f>SUM(E3:E122)</f>
        <v>76798</v>
      </c>
      <c r="F1" s="30"/>
      <c r="G1" s="31">
        <f>SUM(G3:G122)</f>
        <v>1024857.9408283019</v>
      </c>
    </row>
    <row r="2" spans="1:7" s="6" customFormat="1" ht="36.450000000000003" customHeight="1" x14ac:dyDescent="0.3">
      <c r="A2" s="1" t="s">
        <v>1</v>
      </c>
      <c r="B2" s="1" t="s">
        <v>2</v>
      </c>
      <c r="C2" s="2" t="s">
        <v>3</v>
      </c>
      <c r="D2" s="3" t="s">
        <v>4</v>
      </c>
      <c r="E2" s="4" t="s">
        <v>5</v>
      </c>
      <c r="F2" s="5" t="s">
        <v>6</v>
      </c>
      <c r="G2" s="5" t="s">
        <v>7</v>
      </c>
    </row>
    <row r="3" spans="1:7" s="11" customFormat="1" ht="18" x14ac:dyDescent="0.35">
      <c r="A3" s="7" t="s">
        <v>8</v>
      </c>
      <c r="B3" s="8"/>
      <c r="C3" s="8"/>
      <c r="D3" s="9"/>
      <c r="E3" s="10"/>
      <c r="F3" s="10"/>
      <c r="G3" s="10"/>
    </row>
    <row r="4" spans="1:7" ht="120.45" customHeight="1" x14ac:dyDescent="0.3">
      <c r="A4" s="12"/>
      <c r="B4" s="13" t="s">
        <v>9</v>
      </c>
      <c r="C4" s="12" t="s">
        <v>10</v>
      </c>
      <c r="D4" s="14" t="s">
        <v>11</v>
      </c>
      <c r="E4" s="15">
        <v>8877</v>
      </c>
      <c r="F4" s="16">
        <v>24.31</v>
      </c>
      <c r="G4" s="17">
        <f>E4*F4</f>
        <v>215799.87</v>
      </c>
    </row>
    <row r="5" spans="1:7" ht="88.05" customHeight="1" x14ac:dyDescent="0.3">
      <c r="A5" s="12"/>
      <c r="B5" s="13" t="s">
        <v>12</v>
      </c>
      <c r="C5" s="12" t="s">
        <v>10</v>
      </c>
      <c r="D5" s="14" t="s">
        <v>13</v>
      </c>
      <c r="E5" s="15">
        <v>18348</v>
      </c>
      <c r="F5" s="16">
        <v>3.4</v>
      </c>
      <c r="G5" s="17">
        <f>E5*F5</f>
        <v>62383.199999999997</v>
      </c>
    </row>
    <row r="6" spans="1:7" ht="90.45" customHeight="1" x14ac:dyDescent="0.3">
      <c r="A6" s="12"/>
      <c r="B6" s="13" t="s">
        <v>14</v>
      </c>
      <c r="C6" s="12" t="s">
        <v>15</v>
      </c>
      <c r="D6" s="14">
        <v>43712012</v>
      </c>
      <c r="E6" s="15">
        <v>6048</v>
      </c>
      <c r="F6" s="16">
        <v>14.82</v>
      </c>
      <c r="G6" s="17">
        <f>E6*F6</f>
        <v>89631.360000000001</v>
      </c>
    </row>
    <row r="7" spans="1:7" ht="93.45" customHeight="1" x14ac:dyDescent="0.3">
      <c r="A7" s="12"/>
      <c r="B7" s="13" t="s">
        <v>16</v>
      </c>
      <c r="C7" s="12" t="s">
        <v>17</v>
      </c>
      <c r="D7" s="14" t="s">
        <v>18</v>
      </c>
      <c r="E7" s="15">
        <v>3359</v>
      </c>
      <c r="F7" s="16">
        <v>16.88</v>
      </c>
      <c r="G7" s="17">
        <f>E7*F7</f>
        <v>56699.92</v>
      </c>
    </row>
    <row r="8" spans="1:7" ht="71.55" customHeight="1" x14ac:dyDescent="0.3">
      <c r="A8" s="12"/>
      <c r="B8" s="13" t="s">
        <v>19</v>
      </c>
      <c r="C8" s="12" t="s">
        <v>17</v>
      </c>
      <c r="D8" s="14">
        <v>29216</v>
      </c>
      <c r="E8" s="15">
        <v>972</v>
      </c>
      <c r="F8" s="16">
        <v>5.05</v>
      </c>
      <c r="G8" s="17">
        <f>E8*F8</f>
        <v>4908.5999999999995</v>
      </c>
    </row>
    <row r="9" spans="1:7" ht="67.05" customHeight="1" x14ac:dyDescent="0.3">
      <c r="A9" s="12"/>
      <c r="B9" s="13" t="s">
        <v>20</v>
      </c>
      <c r="C9" s="12" t="s">
        <v>21</v>
      </c>
      <c r="D9" s="14">
        <v>25219</v>
      </c>
      <c r="E9" s="15">
        <v>192</v>
      </c>
      <c r="F9" s="16">
        <v>10.97</v>
      </c>
      <c r="G9" s="17">
        <f>E9*F9</f>
        <v>2106.2400000000002</v>
      </c>
    </row>
    <row r="10" spans="1:7" ht="67.05" customHeight="1" x14ac:dyDescent="0.3">
      <c r="A10" s="12"/>
      <c r="B10" s="13" t="s">
        <v>23</v>
      </c>
      <c r="C10" s="12" t="s">
        <v>24</v>
      </c>
      <c r="D10" s="14">
        <v>10026</v>
      </c>
      <c r="E10" s="15">
        <v>84</v>
      </c>
      <c r="F10" s="18">
        <f>91/12</f>
        <v>7.583333333333333</v>
      </c>
      <c r="G10" s="17">
        <f>E10*F10</f>
        <v>637</v>
      </c>
    </row>
    <row r="11" spans="1:7" ht="67.05" customHeight="1" x14ac:dyDescent="0.3">
      <c r="A11" s="12"/>
      <c r="B11" s="13" t="s">
        <v>25</v>
      </c>
      <c r="C11" s="12" t="s">
        <v>26</v>
      </c>
      <c r="D11" s="14">
        <v>81160</v>
      </c>
      <c r="E11" s="15">
        <v>41</v>
      </c>
      <c r="F11" s="19">
        <v>10.59</v>
      </c>
      <c r="G11" s="17">
        <f>E11*F11</f>
        <v>434.19</v>
      </c>
    </row>
    <row r="12" spans="1:7" ht="95.55" customHeight="1" x14ac:dyDescent="0.3">
      <c r="A12" s="12"/>
      <c r="B12" s="13" t="s">
        <v>27</v>
      </c>
      <c r="C12" s="12" t="s">
        <v>10</v>
      </c>
      <c r="D12" s="14" t="s">
        <v>28</v>
      </c>
      <c r="E12" s="15">
        <v>2136</v>
      </c>
      <c r="F12" s="16">
        <v>8.57</v>
      </c>
      <c r="G12" s="17">
        <f>E12*F12</f>
        <v>18305.52</v>
      </c>
    </row>
    <row r="13" spans="1:7" ht="70.95" customHeight="1" x14ac:dyDescent="0.3">
      <c r="A13" s="12"/>
      <c r="B13" s="13" t="s">
        <v>30</v>
      </c>
      <c r="C13" s="12" t="s">
        <v>31</v>
      </c>
      <c r="D13" s="14">
        <v>10228</v>
      </c>
      <c r="E13" s="15">
        <v>182</v>
      </c>
      <c r="F13" s="19">
        <v>16.989999999999998</v>
      </c>
      <c r="G13" s="17">
        <f>E13*F13</f>
        <v>3092.18</v>
      </c>
    </row>
    <row r="14" spans="1:7" ht="83.55" customHeight="1" x14ac:dyDescent="0.3">
      <c r="A14" s="12"/>
      <c r="B14" s="13" t="s">
        <v>32</v>
      </c>
      <c r="C14" s="12" t="s">
        <v>33</v>
      </c>
      <c r="D14" s="14" t="s">
        <v>34</v>
      </c>
      <c r="E14" s="15">
        <v>70</v>
      </c>
      <c r="F14" s="19">
        <v>22.57</v>
      </c>
      <c r="G14" s="17">
        <f>E14*F14</f>
        <v>1579.9</v>
      </c>
    </row>
    <row r="15" spans="1:7" ht="55.05" customHeight="1" x14ac:dyDescent="0.3">
      <c r="A15" s="12" t="s">
        <v>35</v>
      </c>
      <c r="B15" s="13" t="s">
        <v>36</v>
      </c>
      <c r="C15" s="12" t="s">
        <v>37</v>
      </c>
      <c r="D15" s="14">
        <v>247</v>
      </c>
      <c r="E15" s="15">
        <v>102</v>
      </c>
      <c r="F15" s="20">
        <v>19.989999999999998</v>
      </c>
      <c r="G15" s="17">
        <f>E15*F15</f>
        <v>2038.9799999999998</v>
      </c>
    </row>
    <row r="16" spans="1:7" s="11" customFormat="1" ht="18" x14ac:dyDescent="0.35">
      <c r="A16" s="7" t="s">
        <v>38</v>
      </c>
      <c r="B16" s="8"/>
      <c r="C16" s="8"/>
      <c r="D16" s="9"/>
      <c r="E16" s="9"/>
      <c r="F16" s="10"/>
      <c r="G16" s="10"/>
    </row>
    <row r="17" spans="1:7" ht="108.45" customHeight="1" x14ac:dyDescent="0.3">
      <c r="A17" s="12"/>
      <c r="B17" s="13" t="s">
        <v>39</v>
      </c>
      <c r="C17" s="12" t="s">
        <v>40</v>
      </c>
      <c r="D17" s="14">
        <v>550049239</v>
      </c>
      <c r="E17" s="15">
        <v>6076</v>
      </c>
      <c r="F17" s="16">
        <f>42/6</f>
        <v>7</v>
      </c>
      <c r="G17" s="17">
        <f>E17*F17</f>
        <v>42532</v>
      </c>
    </row>
    <row r="18" spans="1:7" ht="124.95" customHeight="1" x14ac:dyDescent="0.3">
      <c r="A18" s="12"/>
      <c r="B18" s="13" t="s">
        <v>41</v>
      </c>
      <c r="C18" s="12" t="s">
        <v>40</v>
      </c>
      <c r="D18" s="14">
        <v>550049473</v>
      </c>
      <c r="E18" s="15">
        <v>4136</v>
      </c>
      <c r="F18" s="16">
        <f>39.99/6</f>
        <v>6.665</v>
      </c>
      <c r="G18" s="17">
        <f>E18*F18</f>
        <v>27566.44</v>
      </c>
    </row>
    <row r="19" spans="1:7" ht="82.95" customHeight="1" x14ac:dyDescent="0.3">
      <c r="A19" s="12"/>
      <c r="B19" s="13" t="s">
        <v>42</v>
      </c>
      <c r="C19" s="12" t="s">
        <v>43</v>
      </c>
      <c r="D19" s="21">
        <v>223394485</v>
      </c>
      <c r="E19" s="15">
        <v>630</v>
      </c>
      <c r="F19" s="16">
        <f>6.99*5</f>
        <v>34.950000000000003</v>
      </c>
      <c r="G19" s="17">
        <f>E19*F19</f>
        <v>22018.5</v>
      </c>
    </row>
    <row r="20" spans="1:7" ht="113.55" customHeight="1" x14ac:dyDescent="0.3">
      <c r="A20" s="12"/>
      <c r="B20" s="13" t="s">
        <v>44</v>
      </c>
      <c r="C20" s="12" t="s">
        <v>26</v>
      </c>
      <c r="D20" s="14">
        <v>22058</v>
      </c>
      <c r="E20" s="15">
        <v>1860</v>
      </c>
      <c r="F20" s="16">
        <v>8.07</v>
      </c>
      <c r="G20" s="17">
        <f>E20*F20</f>
        <v>15010.2</v>
      </c>
    </row>
    <row r="21" spans="1:7" ht="76.5" customHeight="1" x14ac:dyDescent="0.3">
      <c r="A21" s="12"/>
      <c r="B21" s="13" t="s">
        <v>45</v>
      </c>
      <c r="C21" s="12" t="s">
        <v>43</v>
      </c>
      <c r="D21" s="21">
        <v>223395485</v>
      </c>
      <c r="E21" s="15">
        <v>408</v>
      </c>
      <c r="F21" s="16">
        <f>84.99/3</f>
        <v>28.33</v>
      </c>
      <c r="G21" s="17">
        <f>E21*F21</f>
        <v>11558.64</v>
      </c>
    </row>
    <row r="22" spans="1:7" ht="98.55" customHeight="1" x14ac:dyDescent="0.3">
      <c r="A22" s="12"/>
      <c r="B22" s="13" t="s">
        <v>46</v>
      </c>
      <c r="C22" s="12" t="s">
        <v>40</v>
      </c>
      <c r="D22" s="14">
        <v>550049475</v>
      </c>
      <c r="E22" s="15">
        <v>1597</v>
      </c>
      <c r="F22" s="16">
        <v>5.23</v>
      </c>
      <c r="G22" s="17">
        <f>E22*F22</f>
        <v>8352.3100000000013</v>
      </c>
    </row>
    <row r="23" spans="1:7" ht="76.5" customHeight="1" x14ac:dyDescent="0.3">
      <c r="A23" s="12"/>
      <c r="B23" s="13" t="s">
        <v>47</v>
      </c>
      <c r="C23" s="12" t="s">
        <v>48</v>
      </c>
      <c r="D23" s="14">
        <v>103536</v>
      </c>
      <c r="E23" s="15">
        <v>516</v>
      </c>
      <c r="F23" s="16">
        <v>7.29</v>
      </c>
      <c r="G23" s="17">
        <f>E23*F23</f>
        <v>3761.64</v>
      </c>
    </row>
    <row r="24" spans="1:7" ht="76.5" customHeight="1" x14ac:dyDescent="0.3">
      <c r="A24" s="12"/>
      <c r="B24" s="13" t="s">
        <v>49</v>
      </c>
      <c r="C24" s="12" t="s">
        <v>43</v>
      </c>
      <c r="D24" s="14">
        <v>223393721</v>
      </c>
      <c r="E24" s="15">
        <v>108</v>
      </c>
      <c r="F24" s="16">
        <v>9.49</v>
      </c>
      <c r="G24" s="17">
        <f>E24*F24</f>
        <v>1024.92</v>
      </c>
    </row>
    <row r="25" spans="1:7" ht="76.5" customHeight="1" x14ac:dyDescent="0.3">
      <c r="A25" s="12"/>
      <c r="B25" s="13" t="s">
        <v>50</v>
      </c>
      <c r="C25" s="12" t="s">
        <v>51</v>
      </c>
      <c r="D25" s="14">
        <v>1075040</v>
      </c>
      <c r="E25" s="15">
        <v>816</v>
      </c>
      <c r="F25" s="16">
        <v>11.99</v>
      </c>
      <c r="G25" s="17">
        <f>E25*F25</f>
        <v>9783.84</v>
      </c>
    </row>
    <row r="26" spans="1:7" ht="76.5" customHeight="1" x14ac:dyDescent="0.3">
      <c r="A26" s="12"/>
      <c r="B26" s="13" t="s">
        <v>52</v>
      </c>
      <c r="C26" s="12" t="s">
        <v>51</v>
      </c>
      <c r="D26" s="14">
        <v>1074969</v>
      </c>
      <c r="E26" s="15">
        <v>48</v>
      </c>
      <c r="F26" s="16">
        <f>82.87/12</f>
        <v>6.9058333333333337</v>
      </c>
      <c r="G26" s="17">
        <f>E26*F26</f>
        <v>331.48</v>
      </c>
    </row>
    <row r="27" spans="1:7" s="11" customFormat="1" ht="28.05" customHeight="1" x14ac:dyDescent="0.35">
      <c r="A27" s="33" t="s">
        <v>29</v>
      </c>
      <c r="B27" s="34"/>
      <c r="C27" s="8"/>
      <c r="D27" s="9"/>
      <c r="E27" s="9"/>
      <c r="F27" s="10"/>
      <c r="G27" s="10"/>
    </row>
    <row r="28" spans="1:7" ht="79.95" customHeight="1" x14ac:dyDescent="0.3">
      <c r="A28" s="12"/>
      <c r="B28" s="13" t="s">
        <v>53</v>
      </c>
      <c r="C28" s="12" t="s">
        <v>54</v>
      </c>
      <c r="D28" s="14" t="s">
        <v>55</v>
      </c>
      <c r="E28" s="15">
        <v>3923</v>
      </c>
      <c r="F28" s="16">
        <v>76.010000000000005</v>
      </c>
      <c r="G28" s="17">
        <f>E28*F28</f>
        <v>298187.23000000004</v>
      </c>
    </row>
    <row r="29" spans="1:7" ht="76.95" customHeight="1" x14ac:dyDescent="0.3">
      <c r="A29" s="12"/>
      <c r="B29" s="13" t="s">
        <v>56</v>
      </c>
      <c r="C29" s="12" t="s">
        <v>54</v>
      </c>
      <c r="D29" s="14" t="s">
        <v>57</v>
      </c>
      <c r="E29" s="15">
        <v>304</v>
      </c>
      <c r="F29" s="19">
        <v>2.88</v>
      </c>
      <c r="G29" s="17">
        <f>E29*F29</f>
        <v>875.52</v>
      </c>
    </row>
    <row r="30" spans="1:7" ht="74.55" customHeight="1" x14ac:dyDescent="0.3">
      <c r="A30" s="12"/>
      <c r="B30" s="13" t="s">
        <v>58</v>
      </c>
      <c r="C30" s="12" t="s">
        <v>54</v>
      </c>
      <c r="D30" s="14" t="s">
        <v>59</v>
      </c>
      <c r="E30" s="15">
        <v>190</v>
      </c>
      <c r="F30" s="19">
        <v>5.95</v>
      </c>
      <c r="G30" s="17">
        <f>E30*F30</f>
        <v>1130.5</v>
      </c>
    </row>
    <row r="31" spans="1:7" ht="81.45" customHeight="1" x14ac:dyDescent="0.3">
      <c r="A31" s="12"/>
      <c r="B31" s="13" t="s">
        <v>60</v>
      </c>
      <c r="C31" s="12" t="s">
        <v>61</v>
      </c>
      <c r="D31" s="14">
        <v>5146</v>
      </c>
      <c r="E31" s="15">
        <v>1309</v>
      </c>
      <c r="F31" s="16">
        <v>19.3</v>
      </c>
      <c r="G31" s="17">
        <f>E31*F31</f>
        <v>25263.7</v>
      </c>
    </row>
    <row r="32" spans="1:7" ht="79.95" customHeight="1" x14ac:dyDescent="0.3">
      <c r="A32" s="12"/>
      <c r="B32" s="13" t="s">
        <v>62</v>
      </c>
      <c r="C32" s="12" t="s">
        <v>63</v>
      </c>
      <c r="D32" s="14">
        <v>522</v>
      </c>
      <c r="E32" s="15">
        <v>5012</v>
      </c>
      <c r="F32" s="16">
        <v>7.35</v>
      </c>
      <c r="G32" s="17">
        <f>E32*F32</f>
        <v>36838.199999999997</v>
      </c>
    </row>
    <row r="33" spans="1:7" ht="64.05" customHeight="1" x14ac:dyDescent="0.3">
      <c r="A33" s="12"/>
      <c r="B33" s="13" t="s">
        <v>64</v>
      </c>
      <c r="C33" s="12" t="s">
        <v>65</v>
      </c>
      <c r="D33" s="14">
        <v>6313</v>
      </c>
      <c r="E33" s="15">
        <v>858</v>
      </c>
      <c r="F33" s="16">
        <v>11.8</v>
      </c>
      <c r="G33" s="17">
        <f>E33*F33</f>
        <v>10124.400000000001</v>
      </c>
    </row>
    <row r="34" spans="1:7" ht="85.5" customHeight="1" x14ac:dyDescent="0.3">
      <c r="A34" s="12"/>
      <c r="B34" s="13" t="s">
        <v>66</v>
      </c>
      <c r="C34" s="12" t="s">
        <v>67</v>
      </c>
      <c r="D34" s="14" t="s">
        <v>68</v>
      </c>
      <c r="E34" s="15">
        <v>2819</v>
      </c>
      <c r="F34" s="16">
        <v>1.75</v>
      </c>
      <c r="G34" s="17">
        <f>E34*F34</f>
        <v>4933.25</v>
      </c>
    </row>
    <row r="35" spans="1:7" ht="64.05" customHeight="1" x14ac:dyDescent="0.3">
      <c r="A35" s="12"/>
      <c r="B35" s="13" t="s">
        <v>69</v>
      </c>
      <c r="C35" s="12" t="s">
        <v>70</v>
      </c>
      <c r="D35" s="14">
        <v>46664</v>
      </c>
      <c r="E35" s="15">
        <v>387</v>
      </c>
      <c r="F35" s="18">
        <v>8.7899999999999991</v>
      </c>
      <c r="G35" s="17">
        <f>E35*F35</f>
        <v>3401.7299999999996</v>
      </c>
    </row>
    <row r="36" spans="1:7" ht="64.05" customHeight="1" x14ac:dyDescent="0.3">
      <c r="A36" s="12"/>
      <c r="B36" s="13" t="s">
        <v>71</v>
      </c>
      <c r="C36" s="12" t="s">
        <v>72</v>
      </c>
      <c r="D36" s="14" t="s">
        <v>73</v>
      </c>
      <c r="E36" s="15">
        <v>33</v>
      </c>
      <c r="F36" s="16">
        <v>65.12</v>
      </c>
      <c r="G36" s="17">
        <f>E36*F36</f>
        <v>2148.96</v>
      </c>
    </row>
    <row r="37" spans="1:7" ht="64.05" customHeight="1" x14ac:dyDescent="0.3">
      <c r="A37" s="12"/>
      <c r="B37" s="13" t="s">
        <v>74</v>
      </c>
      <c r="C37" s="12" t="s">
        <v>75</v>
      </c>
      <c r="D37" s="14">
        <v>3018</v>
      </c>
      <c r="E37" s="15">
        <v>134</v>
      </c>
      <c r="F37" s="16">
        <v>7.61</v>
      </c>
      <c r="G37" s="17">
        <f>E37*F37</f>
        <v>1019.74</v>
      </c>
    </row>
    <row r="38" spans="1:7" ht="64.05" customHeight="1" x14ac:dyDescent="0.3">
      <c r="A38" s="12"/>
      <c r="B38" s="13" t="s">
        <v>76</v>
      </c>
      <c r="C38" s="12" t="s">
        <v>75</v>
      </c>
      <c r="D38" s="14">
        <v>3022</v>
      </c>
      <c r="E38" s="15">
        <v>38</v>
      </c>
      <c r="F38" s="16">
        <v>10.5</v>
      </c>
      <c r="G38" s="17">
        <f>E38*F38</f>
        <v>399</v>
      </c>
    </row>
    <row r="39" spans="1:7" ht="64.05" customHeight="1" x14ac:dyDescent="0.3">
      <c r="A39" s="12"/>
      <c r="B39" s="13" t="s">
        <v>77</v>
      </c>
      <c r="C39" s="12" t="s">
        <v>75</v>
      </c>
      <c r="D39" s="14">
        <v>9718</v>
      </c>
      <c r="E39" s="15">
        <v>20</v>
      </c>
      <c r="F39" s="18">
        <v>4.99</v>
      </c>
      <c r="G39" s="17">
        <f>E39*F39</f>
        <v>99.800000000000011</v>
      </c>
    </row>
    <row r="40" spans="1:7" ht="64.05" customHeight="1" x14ac:dyDescent="0.3">
      <c r="A40" s="12"/>
      <c r="B40" s="13" t="s">
        <v>78</v>
      </c>
      <c r="C40" s="12" t="s">
        <v>75</v>
      </c>
      <c r="D40" s="14">
        <v>9720</v>
      </c>
      <c r="E40" s="15">
        <v>20</v>
      </c>
      <c r="F40" s="18">
        <v>9.11</v>
      </c>
      <c r="G40" s="17">
        <f>E40*F40</f>
        <v>182.2</v>
      </c>
    </row>
    <row r="41" spans="1:7" ht="64.05" customHeight="1" x14ac:dyDescent="0.3">
      <c r="A41" s="12"/>
      <c r="B41" s="13" t="s">
        <v>79</v>
      </c>
      <c r="C41" s="12" t="s">
        <v>75</v>
      </c>
      <c r="D41" s="14">
        <v>3020</v>
      </c>
      <c r="E41" s="15">
        <v>18</v>
      </c>
      <c r="F41" s="18">
        <v>21.92</v>
      </c>
      <c r="G41" s="17">
        <f>E41*F41</f>
        <v>394.56000000000006</v>
      </c>
    </row>
    <row r="42" spans="1:7" ht="64.05" customHeight="1" x14ac:dyDescent="0.3">
      <c r="A42" s="12"/>
      <c r="B42" s="13" t="s">
        <v>79</v>
      </c>
      <c r="C42" s="12" t="s">
        <v>75</v>
      </c>
      <c r="D42" s="14">
        <v>3128</v>
      </c>
      <c r="E42" s="15">
        <v>13</v>
      </c>
      <c r="F42" s="18">
        <v>14.62</v>
      </c>
      <c r="G42" s="17">
        <f>E42*F42</f>
        <v>190.06</v>
      </c>
    </row>
    <row r="43" spans="1:7" s="11" customFormat="1" ht="28.05" customHeight="1" x14ac:dyDescent="0.35">
      <c r="A43" s="33" t="s">
        <v>80</v>
      </c>
      <c r="B43" s="34"/>
      <c r="C43" s="8"/>
      <c r="D43" s="9"/>
      <c r="E43" s="9"/>
      <c r="F43" s="9"/>
      <c r="G43" s="9"/>
    </row>
    <row r="44" spans="1:7" x14ac:dyDescent="0.3">
      <c r="A44" s="12" t="s">
        <v>81</v>
      </c>
      <c r="B44" s="13" t="s">
        <v>82</v>
      </c>
      <c r="C44" s="12" t="s">
        <v>83</v>
      </c>
      <c r="D44" s="14">
        <v>138</v>
      </c>
      <c r="E44" s="15">
        <v>7</v>
      </c>
      <c r="F44" s="20">
        <v>9.2664716981132074</v>
      </c>
      <c r="G44" s="17">
        <f>E44*F44</f>
        <v>64.865301886792452</v>
      </c>
    </row>
    <row r="45" spans="1:7" x14ac:dyDescent="0.3">
      <c r="A45" s="12" t="s">
        <v>81</v>
      </c>
      <c r="B45" s="13" t="s">
        <v>84</v>
      </c>
      <c r="C45" s="12" t="s">
        <v>85</v>
      </c>
      <c r="D45" s="14" t="s">
        <v>86</v>
      </c>
      <c r="E45" s="15">
        <v>305</v>
      </c>
      <c r="F45" s="20">
        <v>14.69811320754717</v>
      </c>
      <c r="G45" s="17">
        <f>E45*F45</f>
        <v>4482.9245283018872</v>
      </c>
    </row>
    <row r="46" spans="1:7" x14ac:dyDescent="0.3">
      <c r="A46" s="12" t="s">
        <v>81</v>
      </c>
      <c r="B46" s="13" t="s">
        <v>87</v>
      </c>
      <c r="C46" s="12" t="s">
        <v>88</v>
      </c>
      <c r="D46" s="14">
        <v>1851</v>
      </c>
      <c r="E46" s="15">
        <v>60</v>
      </c>
      <c r="F46" s="20">
        <v>67.857754716981134</v>
      </c>
      <c r="G46" s="17">
        <f>E46*F46</f>
        <v>4071.4652830188679</v>
      </c>
    </row>
    <row r="47" spans="1:7" x14ac:dyDescent="0.3">
      <c r="A47" s="12" t="s">
        <v>81</v>
      </c>
      <c r="B47" s="13" t="s">
        <v>89</v>
      </c>
      <c r="C47" s="12" t="s">
        <v>90</v>
      </c>
      <c r="D47" s="14">
        <v>66572</v>
      </c>
      <c r="E47" s="15">
        <v>111</v>
      </c>
      <c r="F47" s="20">
        <v>34.245283018867923</v>
      </c>
      <c r="G47" s="17">
        <f>E47*F47</f>
        <v>3801.2264150943392</v>
      </c>
    </row>
    <row r="48" spans="1:7" x14ac:dyDescent="0.3">
      <c r="A48" s="12" t="s">
        <v>81</v>
      </c>
      <c r="B48" s="13" t="s">
        <v>91</v>
      </c>
      <c r="C48" s="12" t="s">
        <v>92</v>
      </c>
      <c r="D48" s="14">
        <v>512</v>
      </c>
      <c r="E48" s="15">
        <v>2199</v>
      </c>
      <c r="F48" s="20">
        <v>0.94339622641509424</v>
      </c>
      <c r="G48" s="17">
        <f>E48*F48</f>
        <v>2074.5283018867922</v>
      </c>
    </row>
    <row r="49" spans="1:7" x14ac:dyDescent="0.3">
      <c r="A49" s="12" t="s">
        <v>81</v>
      </c>
      <c r="B49" s="13" t="s">
        <v>93</v>
      </c>
      <c r="C49" s="12" t="s">
        <v>94</v>
      </c>
      <c r="D49" s="14" t="s">
        <v>95</v>
      </c>
      <c r="E49" s="15">
        <v>57</v>
      </c>
      <c r="F49" s="20">
        <v>35.471698113207545</v>
      </c>
      <c r="G49" s="17">
        <f>E49*F49</f>
        <v>2021.8867924528302</v>
      </c>
    </row>
    <row r="50" spans="1:7" x14ac:dyDescent="0.3">
      <c r="A50" s="12" t="s">
        <v>81</v>
      </c>
      <c r="B50" s="13" t="s">
        <v>96</v>
      </c>
      <c r="C50" s="12" t="s">
        <v>97</v>
      </c>
      <c r="D50" s="14" t="s">
        <v>98</v>
      </c>
      <c r="E50" s="15">
        <v>225</v>
      </c>
      <c r="F50" s="20">
        <v>8.2264150943396235</v>
      </c>
      <c r="G50" s="17">
        <f>E50*F50</f>
        <v>1850.9433962264152</v>
      </c>
    </row>
    <row r="51" spans="1:7" x14ac:dyDescent="0.3">
      <c r="A51" s="12" t="s">
        <v>81</v>
      </c>
      <c r="B51" s="13" t="s">
        <v>99</v>
      </c>
      <c r="C51" s="12" t="s">
        <v>97</v>
      </c>
      <c r="D51" s="14">
        <v>11838</v>
      </c>
      <c r="E51" s="15">
        <v>149</v>
      </c>
      <c r="F51" s="20">
        <v>12.29649433962264</v>
      </c>
      <c r="G51" s="17">
        <f>E51*F51</f>
        <v>1832.1776566037734</v>
      </c>
    </row>
    <row r="52" spans="1:7" x14ac:dyDescent="0.3">
      <c r="A52" s="12" t="s">
        <v>81</v>
      </c>
      <c r="B52" s="13" t="s">
        <v>100</v>
      </c>
      <c r="C52" s="12" t="s">
        <v>101</v>
      </c>
      <c r="D52" s="14" t="s">
        <v>102</v>
      </c>
      <c r="E52" s="15">
        <v>753</v>
      </c>
      <c r="F52" s="20">
        <v>2.3773584905660377</v>
      </c>
      <c r="G52" s="17">
        <f>E52*F52</f>
        <v>1790.1509433962262</v>
      </c>
    </row>
    <row r="53" spans="1:7" x14ac:dyDescent="0.3">
      <c r="A53" s="12" t="s">
        <v>81</v>
      </c>
      <c r="B53" s="13" t="s">
        <v>103</v>
      </c>
      <c r="C53" s="12" t="s">
        <v>104</v>
      </c>
      <c r="D53" s="14">
        <v>67945</v>
      </c>
      <c r="E53" s="15">
        <v>8</v>
      </c>
      <c r="F53" s="20">
        <v>217.58490566037733</v>
      </c>
      <c r="G53" s="17">
        <f>E53*F53</f>
        <v>1740.6792452830186</v>
      </c>
    </row>
    <row r="54" spans="1:7" x14ac:dyDescent="0.3">
      <c r="A54" s="12" t="s">
        <v>81</v>
      </c>
      <c r="B54" s="13" t="s">
        <v>105</v>
      </c>
      <c r="C54" s="12" t="s">
        <v>106</v>
      </c>
      <c r="D54" s="14">
        <v>50050</v>
      </c>
      <c r="E54" s="15">
        <v>9</v>
      </c>
      <c r="F54" s="20">
        <v>163.01886792452831</v>
      </c>
      <c r="G54" s="17">
        <f>E54*F54</f>
        <v>1467.1698113207549</v>
      </c>
    </row>
    <row r="55" spans="1:7" x14ac:dyDescent="0.3">
      <c r="A55" s="12" t="s">
        <v>81</v>
      </c>
      <c r="B55" s="13" t="s">
        <v>107</v>
      </c>
      <c r="C55" s="12" t="s">
        <v>108</v>
      </c>
      <c r="D55" s="14">
        <v>18783</v>
      </c>
      <c r="E55" s="15">
        <v>10</v>
      </c>
      <c r="F55" s="20">
        <v>129.0566037735849</v>
      </c>
      <c r="G55" s="17">
        <f>E55*F55</f>
        <v>1290.566037735849</v>
      </c>
    </row>
    <row r="56" spans="1:7" x14ac:dyDescent="0.3">
      <c r="A56" s="12" t="s">
        <v>81</v>
      </c>
      <c r="B56" s="13" t="s">
        <v>109</v>
      </c>
      <c r="C56" s="12" t="s">
        <v>110</v>
      </c>
      <c r="D56" s="14" t="s">
        <v>111</v>
      </c>
      <c r="E56" s="15">
        <v>45</v>
      </c>
      <c r="F56" s="20">
        <v>27.698113207547166</v>
      </c>
      <c r="G56" s="17">
        <f>E56*F56</f>
        <v>1246.4150943396226</v>
      </c>
    </row>
    <row r="57" spans="1:7" x14ac:dyDescent="0.3">
      <c r="A57" s="12" t="s">
        <v>81</v>
      </c>
      <c r="B57" s="13" t="s">
        <v>112</v>
      </c>
      <c r="C57" s="12" t="s">
        <v>104</v>
      </c>
      <c r="D57" s="14">
        <v>67946</v>
      </c>
      <c r="E57" s="15">
        <v>4</v>
      </c>
      <c r="F57" s="20">
        <v>217.58490566037733</v>
      </c>
      <c r="G57" s="17">
        <f>E57*F57</f>
        <v>870.33962264150932</v>
      </c>
    </row>
    <row r="58" spans="1:7" x14ac:dyDescent="0.3">
      <c r="A58" s="12" t="s">
        <v>81</v>
      </c>
      <c r="B58" s="13" t="s">
        <v>113</v>
      </c>
      <c r="C58" s="12" t="s">
        <v>114</v>
      </c>
      <c r="D58" s="14" t="s">
        <v>115</v>
      </c>
      <c r="E58" s="15">
        <v>8</v>
      </c>
      <c r="F58" s="20">
        <v>81.396226415094333</v>
      </c>
      <c r="G58" s="17">
        <f>E58*F58</f>
        <v>651.16981132075466</v>
      </c>
    </row>
    <row r="59" spans="1:7" x14ac:dyDescent="0.3">
      <c r="A59" s="12" t="s">
        <v>81</v>
      </c>
      <c r="B59" s="13" t="s">
        <v>116</v>
      </c>
      <c r="C59" s="12" t="s">
        <v>31</v>
      </c>
      <c r="D59" s="14" t="s">
        <v>117</v>
      </c>
      <c r="E59" s="15">
        <v>141</v>
      </c>
      <c r="F59" s="20">
        <v>4.4905660377358485</v>
      </c>
      <c r="G59" s="17">
        <f>E59*F59</f>
        <v>633.16981132075466</v>
      </c>
    </row>
    <row r="60" spans="1:7" x14ac:dyDescent="0.3">
      <c r="A60" s="12" t="s">
        <v>81</v>
      </c>
      <c r="B60" s="13" t="s">
        <v>118</v>
      </c>
      <c r="C60" s="12" t="s">
        <v>119</v>
      </c>
      <c r="D60" s="14">
        <v>20102</v>
      </c>
      <c r="E60" s="15">
        <v>38</v>
      </c>
      <c r="F60" s="20">
        <v>15.094339622641508</v>
      </c>
      <c r="G60" s="17">
        <f>E60*F60</f>
        <v>573.58490566037733</v>
      </c>
    </row>
    <row r="61" spans="1:7" x14ac:dyDescent="0.3">
      <c r="A61" s="12" t="s">
        <v>81</v>
      </c>
      <c r="B61" s="13" t="s">
        <v>120</v>
      </c>
      <c r="C61" s="12" t="s">
        <v>121</v>
      </c>
      <c r="D61" s="14">
        <v>73360</v>
      </c>
      <c r="E61" s="15">
        <v>93</v>
      </c>
      <c r="F61" s="20">
        <v>5.9145018867924524</v>
      </c>
      <c r="G61" s="17">
        <f>E61*F61</f>
        <v>550.04867547169806</v>
      </c>
    </row>
    <row r="62" spans="1:7" x14ac:dyDescent="0.3">
      <c r="A62" s="12" t="s">
        <v>81</v>
      </c>
      <c r="B62" s="13" t="s">
        <v>122</v>
      </c>
      <c r="C62" s="12" t="s">
        <v>90</v>
      </c>
      <c r="D62" s="14" t="s">
        <v>123</v>
      </c>
      <c r="E62" s="15">
        <v>55</v>
      </c>
      <c r="F62" s="20">
        <v>8.7358490566037723</v>
      </c>
      <c r="G62" s="17">
        <f>E62*F62</f>
        <v>480.47169811320748</v>
      </c>
    </row>
    <row r="63" spans="1:7" x14ac:dyDescent="0.3">
      <c r="A63" s="12" t="s">
        <v>81</v>
      </c>
      <c r="B63" s="13" t="s">
        <v>124</v>
      </c>
      <c r="C63" s="12" t="s">
        <v>125</v>
      </c>
      <c r="D63" s="14" t="s">
        <v>126</v>
      </c>
      <c r="E63" s="15">
        <v>18</v>
      </c>
      <c r="F63" s="20">
        <v>23.60377358490566</v>
      </c>
      <c r="G63" s="17">
        <f>E63*F63</f>
        <v>424.8679245283019</v>
      </c>
    </row>
    <row r="64" spans="1:7" x14ac:dyDescent="0.3">
      <c r="A64" s="12" t="s">
        <v>81</v>
      </c>
      <c r="B64" s="13" t="s">
        <v>127</v>
      </c>
      <c r="C64" s="12" t="s">
        <v>128</v>
      </c>
      <c r="D64" s="14" t="s">
        <v>129</v>
      </c>
      <c r="E64" s="15">
        <v>1</v>
      </c>
      <c r="F64" s="20">
        <v>415.05660377358487</v>
      </c>
      <c r="G64" s="17">
        <f>E64*F64</f>
        <v>415.05660377358487</v>
      </c>
    </row>
    <row r="65" spans="1:7" x14ac:dyDescent="0.3">
      <c r="A65" s="12" t="s">
        <v>81</v>
      </c>
      <c r="B65" s="13" t="s">
        <v>130</v>
      </c>
      <c r="C65" s="12" t="s">
        <v>97</v>
      </c>
      <c r="D65" s="14">
        <v>11837</v>
      </c>
      <c r="E65" s="15">
        <v>42</v>
      </c>
      <c r="F65" s="20">
        <v>8.3018867924528301</v>
      </c>
      <c r="G65" s="17">
        <f>E65*F65</f>
        <v>348.67924528301887</v>
      </c>
    </row>
    <row r="66" spans="1:7" x14ac:dyDescent="0.3">
      <c r="A66" s="12" t="s">
        <v>81</v>
      </c>
      <c r="B66" s="13" t="s">
        <v>131</v>
      </c>
      <c r="C66" s="12" t="s">
        <v>121</v>
      </c>
      <c r="D66" s="14">
        <v>31560</v>
      </c>
      <c r="E66" s="15">
        <v>173</v>
      </c>
      <c r="F66" s="20">
        <v>1.9245283018867925</v>
      </c>
      <c r="G66" s="17">
        <f>E66*F66</f>
        <v>332.94339622641508</v>
      </c>
    </row>
    <row r="67" spans="1:7" x14ac:dyDescent="0.3">
      <c r="A67" s="12" t="s">
        <v>81</v>
      </c>
      <c r="B67" s="13" t="s">
        <v>132</v>
      </c>
      <c r="C67" s="12" t="s">
        <v>104</v>
      </c>
      <c r="D67" s="14">
        <v>67948</v>
      </c>
      <c r="E67" s="15">
        <v>2</v>
      </c>
      <c r="F67" s="20">
        <v>164.66037735849056</v>
      </c>
      <c r="G67" s="17">
        <f>E67*F67</f>
        <v>329.32075471698113</v>
      </c>
    </row>
    <row r="68" spans="1:7" x14ac:dyDescent="0.3">
      <c r="A68" s="12" t="s">
        <v>81</v>
      </c>
      <c r="B68" s="13" t="s">
        <v>133</v>
      </c>
      <c r="C68" s="12" t="s">
        <v>114</v>
      </c>
      <c r="D68" s="14">
        <v>12937</v>
      </c>
      <c r="E68" s="15">
        <v>3</v>
      </c>
      <c r="F68" s="20">
        <v>100.75471698113206</v>
      </c>
      <c r="G68" s="17">
        <f>E68*F68</f>
        <v>302.2641509433962</v>
      </c>
    </row>
    <row r="69" spans="1:7" x14ac:dyDescent="0.3">
      <c r="A69" s="12" t="s">
        <v>81</v>
      </c>
      <c r="B69" s="13" t="s">
        <v>134</v>
      </c>
      <c r="C69" s="12" t="s">
        <v>119</v>
      </c>
      <c r="D69" s="14">
        <v>10101</v>
      </c>
      <c r="E69" s="15">
        <v>32</v>
      </c>
      <c r="F69" s="20">
        <v>8.3018867924528301</v>
      </c>
      <c r="G69" s="17">
        <f>E69*F69</f>
        <v>265.66037735849056</v>
      </c>
    </row>
    <row r="70" spans="1:7" x14ac:dyDescent="0.3">
      <c r="A70" s="12" t="s">
        <v>81</v>
      </c>
      <c r="B70" s="13" t="s">
        <v>135</v>
      </c>
      <c r="C70" s="12" t="s">
        <v>136</v>
      </c>
      <c r="D70" s="14" t="s">
        <v>137</v>
      </c>
      <c r="E70" s="15">
        <v>7</v>
      </c>
      <c r="F70" s="20">
        <v>35.320754716981128</v>
      </c>
      <c r="G70" s="17">
        <f>E70*F70</f>
        <v>247.24528301886789</v>
      </c>
    </row>
    <row r="71" spans="1:7" x14ac:dyDescent="0.3">
      <c r="A71" s="12" t="s">
        <v>81</v>
      </c>
      <c r="B71" s="13" t="s">
        <v>138</v>
      </c>
      <c r="C71" s="12" t="s">
        <v>119</v>
      </c>
      <c r="D71" s="14">
        <v>20104</v>
      </c>
      <c r="E71" s="15">
        <v>26</v>
      </c>
      <c r="F71" s="20">
        <v>9.0566037735849054</v>
      </c>
      <c r="G71" s="17">
        <f>E71*F71</f>
        <v>235.47169811320754</v>
      </c>
    </row>
    <row r="72" spans="1:7" x14ac:dyDescent="0.3">
      <c r="A72" s="12" t="s">
        <v>81</v>
      </c>
      <c r="B72" s="13" t="s">
        <v>139</v>
      </c>
      <c r="C72" s="12" t="s">
        <v>104</v>
      </c>
      <c r="D72" s="14">
        <v>67950</v>
      </c>
      <c r="E72" s="15">
        <v>1</v>
      </c>
      <c r="F72" s="20">
        <v>217.58490566037733</v>
      </c>
      <c r="G72" s="17">
        <f>E72*F72</f>
        <v>217.58490566037733</v>
      </c>
    </row>
    <row r="73" spans="1:7" x14ac:dyDescent="0.3">
      <c r="A73" s="12" t="s">
        <v>81</v>
      </c>
      <c r="B73" s="13" t="s">
        <v>140</v>
      </c>
      <c r="C73" s="12" t="s">
        <v>136</v>
      </c>
      <c r="D73" s="14" t="s">
        <v>141</v>
      </c>
      <c r="E73" s="15">
        <v>3</v>
      </c>
      <c r="F73" s="20">
        <v>70.641509433962256</v>
      </c>
      <c r="G73" s="17">
        <f>E73*F73</f>
        <v>211.92452830188677</v>
      </c>
    </row>
    <row r="74" spans="1:7" x14ac:dyDescent="0.3">
      <c r="A74" s="12" t="s">
        <v>81</v>
      </c>
      <c r="B74" s="13" t="s">
        <v>142</v>
      </c>
      <c r="C74" s="12" t="s">
        <v>143</v>
      </c>
      <c r="D74" s="14">
        <v>1190</v>
      </c>
      <c r="E74" s="15">
        <v>6</v>
      </c>
      <c r="F74" s="20">
        <v>35.245283018867923</v>
      </c>
      <c r="G74" s="17">
        <f>E74*F74</f>
        <v>211.47169811320754</v>
      </c>
    </row>
    <row r="75" spans="1:7" x14ac:dyDescent="0.3">
      <c r="A75" s="12" t="s">
        <v>81</v>
      </c>
      <c r="B75" s="13" t="s">
        <v>144</v>
      </c>
      <c r="C75" s="12" t="s">
        <v>119</v>
      </c>
      <c r="D75" s="14" t="s">
        <v>145</v>
      </c>
      <c r="E75" s="15">
        <v>31</v>
      </c>
      <c r="F75" s="20">
        <v>6.7924528301886795</v>
      </c>
      <c r="G75" s="17">
        <f>E75*F75</f>
        <v>210.56603773584908</v>
      </c>
    </row>
    <row r="76" spans="1:7" x14ac:dyDescent="0.3">
      <c r="A76" s="12" t="s">
        <v>81</v>
      </c>
      <c r="B76" s="13" t="s">
        <v>146</v>
      </c>
      <c r="C76" s="12" t="s">
        <v>147</v>
      </c>
      <c r="D76" s="14">
        <v>6712</v>
      </c>
      <c r="E76" s="15">
        <v>24</v>
      </c>
      <c r="F76" s="20">
        <v>6.465877358490566</v>
      </c>
      <c r="G76" s="17">
        <f>E76*F76</f>
        <v>155.18105660377358</v>
      </c>
    </row>
    <row r="77" spans="1:7" x14ac:dyDescent="0.3">
      <c r="A77" s="12" t="s">
        <v>81</v>
      </c>
      <c r="B77" s="13" t="s">
        <v>148</v>
      </c>
      <c r="C77" s="12" t="s">
        <v>125</v>
      </c>
      <c r="D77" s="14" t="s">
        <v>149</v>
      </c>
      <c r="E77" s="15">
        <v>6</v>
      </c>
      <c r="F77" s="20">
        <v>23.60377358490566</v>
      </c>
      <c r="G77" s="17">
        <f>E77*F77</f>
        <v>141.62264150943395</v>
      </c>
    </row>
    <row r="78" spans="1:7" x14ac:dyDescent="0.3">
      <c r="A78" s="12" t="s">
        <v>81</v>
      </c>
      <c r="B78" s="13" t="s">
        <v>150</v>
      </c>
      <c r="C78" s="12" t="s">
        <v>151</v>
      </c>
      <c r="D78" s="14" t="s">
        <v>152</v>
      </c>
      <c r="E78" s="15">
        <v>8</v>
      </c>
      <c r="F78" s="20">
        <v>17.641509433962263</v>
      </c>
      <c r="G78" s="17">
        <f>E78*F78</f>
        <v>141.1320754716981</v>
      </c>
    </row>
    <row r="79" spans="1:7" x14ac:dyDescent="0.3">
      <c r="A79" s="12" t="s">
        <v>81</v>
      </c>
      <c r="B79" s="13" t="s">
        <v>153</v>
      </c>
      <c r="C79" s="12" t="s">
        <v>136</v>
      </c>
      <c r="D79" s="14" t="s">
        <v>154</v>
      </c>
      <c r="E79" s="15">
        <v>1</v>
      </c>
      <c r="F79" s="20">
        <v>138.24528301886792</v>
      </c>
      <c r="G79" s="17">
        <f>E79*F79</f>
        <v>138.24528301886792</v>
      </c>
    </row>
    <row r="80" spans="1:7" x14ac:dyDescent="0.3">
      <c r="A80" s="12" t="s">
        <v>81</v>
      </c>
      <c r="B80" s="13" t="s">
        <v>155</v>
      </c>
      <c r="C80" s="12" t="s">
        <v>136</v>
      </c>
      <c r="D80" s="14">
        <v>90418</v>
      </c>
      <c r="E80" s="15">
        <v>1</v>
      </c>
      <c r="F80" s="20">
        <v>129.11320754716982</v>
      </c>
      <c r="G80" s="17">
        <f>E80*F80</f>
        <v>129.11320754716982</v>
      </c>
    </row>
    <row r="81" spans="1:7" x14ac:dyDescent="0.3">
      <c r="A81" s="12" t="s">
        <v>81</v>
      </c>
      <c r="B81" s="13" t="s">
        <v>156</v>
      </c>
      <c r="C81" s="12" t="s">
        <v>136</v>
      </c>
      <c r="D81" s="14" t="s">
        <v>157</v>
      </c>
      <c r="E81" s="15">
        <v>47</v>
      </c>
      <c r="F81" s="20">
        <v>2.6074622641509433</v>
      </c>
      <c r="G81" s="17">
        <f>E81*F81</f>
        <v>122.55072641509433</v>
      </c>
    </row>
    <row r="82" spans="1:7" x14ac:dyDescent="0.3">
      <c r="A82" s="12" t="s">
        <v>81</v>
      </c>
      <c r="B82" s="13" t="s">
        <v>158</v>
      </c>
      <c r="C82" s="12" t="s">
        <v>159</v>
      </c>
      <c r="D82" s="14" t="s">
        <v>160</v>
      </c>
      <c r="E82" s="15">
        <v>5</v>
      </c>
      <c r="F82" s="20">
        <v>22.075471698113205</v>
      </c>
      <c r="G82" s="17">
        <f>E82*F82</f>
        <v>110.37735849056602</v>
      </c>
    </row>
    <row r="83" spans="1:7" x14ac:dyDescent="0.3">
      <c r="A83" s="12" t="s">
        <v>81</v>
      </c>
      <c r="B83" s="13" t="s">
        <v>161</v>
      </c>
      <c r="C83" s="12" t="s">
        <v>121</v>
      </c>
      <c r="D83" s="14">
        <v>96902</v>
      </c>
      <c r="E83" s="15">
        <v>3</v>
      </c>
      <c r="F83" s="20">
        <v>35.145752830188677</v>
      </c>
      <c r="G83" s="17">
        <f>E83*F83</f>
        <v>105.43725849056602</v>
      </c>
    </row>
    <row r="84" spans="1:7" x14ac:dyDescent="0.3">
      <c r="A84" s="12" t="s">
        <v>81</v>
      </c>
      <c r="B84" s="13" t="s">
        <v>162</v>
      </c>
      <c r="C84" s="12" t="s">
        <v>114</v>
      </c>
      <c r="D84" s="14" t="s">
        <v>163</v>
      </c>
      <c r="E84" s="15">
        <v>1</v>
      </c>
      <c r="F84" s="20">
        <v>101.81132075471697</v>
      </c>
      <c r="G84" s="17">
        <f>E84*F84</f>
        <v>101.81132075471697</v>
      </c>
    </row>
    <row r="85" spans="1:7" x14ac:dyDescent="0.3">
      <c r="A85" s="12" t="s">
        <v>81</v>
      </c>
      <c r="B85" s="13" t="s">
        <v>164</v>
      </c>
      <c r="C85" s="12" t="s">
        <v>159</v>
      </c>
      <c r="D85" s="14" t="s">
        <v>165</v>
      </c>
      <c r="E85" s="15">
        <v>11</v>
      </c>
      <c r="F85" s="20">
        <v>8.1320754716981121</v>
      </c>
      <c r="G85" s="17">
        <f>E85*F85</f>
        <v>89.452830188679229</v>
      </c>
    </row>
    <row r="86" spans="1:7" x14ac:dyDescent="0.3">
      <c r="A86" s="12" t="s">
        <v>81</v>
      </c>
      <c r="B86" s="13" t="s">
        <v>166</v>
      </c>
      <c r="C86" s="12" t="s">
        <v>159</v>
      </c>
      <c r="D86" s="14" t="s">
        <v>167</v>
      </c>
      <c r="E86" s="15">
        <v>3</v>
      </c>
      <c r="F86" s="20">
        <v>29.150943396226413</v>
      </c>
      <c r="G86" s="17">
        <f>E86*F86</f>
        <v>87.452830188679243</v>
      </c>
    </row>
    <row r="87" spans="1:7" x14ac:dyDescent="0.3">
      <c r="A87" s="12" t="s">
        <v>81</v>
      </c>
      <c r="B87" s="13" t="s">
        <v>168</v>
      </c>
      <c r="C87" s="12" t="s">
        <v>114</v>
      </c>
      <c r="D87" s="14" t="s">
        <v>169</v>
      </c>
      <c r="E87" s="15">
        <v>1</v>
      </c>
      <c r="F87" s="20">
        <v>81.396226415094333</v>
      </c>
      <c r="G87" s="17">
        <f>E87*F87</f>
        <v>81.396226415094333</v>
      </c>
    </row>
    <row r="88" spans="1:7" x14ac:dyDescent="0.3">
      <c r="A88" s="12" t="s">
        <v>81</v>
      </c>
      <c r="B88" s="13" t="s">
        <v>170</v>
      </c>
      <c r="C88" s="12" t="s">
        <v>171</v>
      </c>
      <c r="D88" s="14">
        <v>40797</v>
      </c>
      <c r="E88" s="15">
        <v>2</v>
      </c>
      <c r="F88" s="20">
        <v>37.547169811320749</v>
      </c>
      <c r="G88" s="17">
        <f>E88*F88</f>
        <v>75.094339622641499</v>
      </c>
    </row>
    <row r="89" spans="1:7" x14ac:dyDescent="0.3">
      <c r="A89" s="12" t="s">
        <v>81</v>
      </c>
      <c r="B89" s="13" t="s">
        <v>172</v>
      </c>
      <c r="C89" s="12" t="s">
        <v>173</v>
      </c>
      <c r="D89" s="14" t="s">
        <v>174</v>
      </c>
      <c r="E89" s="15">
        <v>4</v>
      </c>
      <c r="F89" s="20">
        <v>17.999999999999996</v>
      </c>
      <c r="G89" s="17">
        <f>E89*F89</f>
        <v>71.999999999999986</v>
      </c>
    </row>
    <row r="90" spans="1:7" x14ac:dyDescent="0.3">
      <c r="A90" s="12" t="s">
        <v>81</v>
      </c>
      <c r="B90" s="13" t="s">
        <v>175</v>
      </c>
      <c r="C90" s="12" t="s">
        <v>125</v>
      </c>
      <c r="D90" s="14" t="s">
        <v>176</v>
      </c>
      <c r="E90" s="15">
        <v>3</v>
      </c>
      <c r="F90" s="20">
        <v>23.60377358490566</v>
      </c>
      <c r="G90" s="17">
        <f>E90*F90</f>
        <v>70.811320754716974</v>
      </c>
    </row>
    <row r="91" spans="1:7" x14ac:dyDescent="0.3">
      <c r="A91" s="12" t="s">
        <v>81</v>
      </c>
      <c r="B91" s="13" t="s">
        <v>177</v>
      </c>
      <c r="C91" s="12" t="s">
        <v>121</v>
      </c>
      <c r="D91" s="14">
        <v>40504</v>
      </c>
      <c r="E91" s="15">
        <v>11</v>
      </c>
      <c r="F91" s="20">
        <v>6.2064716981132069</v>
      </c>
      <c r="G91" s="17">
        <f>E91*F91</f>
        <v>68.27118867924527</v>
      </c>
    </row>
    <row r="92" spans="1:7" x14ac:dyDescent="0.3">
      <c r="A92" s="12" t="s">
        <v>81</v>
      </c>
      <c r="B92" s="13" t="s">
        <v>178</v>
      </c>
      <c r="C92" s="12" t="s">
        <v>159</v>
      </c>
      <c r="D92" s="14" t="s">
        <v>179</v>
      </c>
      <c r="E92" s="15">
        <v>10</v>
      </c>
      <c r="F92" s="20">
        <v>6.7547169811320753</v>
      </c>
      <c r="G92" s="17">
        <f>E92*F92</f>
        <v>67.547169811320757</v>
      </c>
    </row>
    <row r="93" spans="1:7" x14ac:dyDescent="0.3">
      <c r="A93" s="12" t="s">
        <v>81</v>
      </c>
      <c r="B93" s="13" t="s">
        <v>180</v>
      </c>
      <c r="C93" s="12" t="s">
        <v>159</v>
      </c>
      <c r="D93" s="14" t="s">
        <v>181</v>
      </c>
      <c r="E93" s="15">
        <v>2</v>
      </c>
      <c r="F93" s="20">
        <v>29.467924528301886</v>
      </c>
      <c r="G93" s="17">
        <f>E93*F93</f>
        <v>58.935849056603772</v>
      </c>
    </row>
    <row r="94" spans="1:7" x14ac:dyDescent="0.3">
      <c r="A94" s="12" t="s">
        <v>81</v>
      </c>
      <c r="B94" s="13" t="s">
        <v>182</v>
      </c>
      <c r="C94" s="12" t="s">
        <v>159</v>
      </c>
      <c r="D94" s="14" t="s">
        <v>183</v>
      </c>
      <c r="E94" s="15">
        <v>2</v>
      </c>
      <c r="F94" s="20">
        <v>29.467924528301886</v>
      </c>
      <c r="G94" s="17">
        <f>E94*F94</f>
        <v>58.935849056603772</v>
      </c>
    </row>
    <row r="95" spans="1:7" x14ac:dyDescent="0.3">
      <c r="A95" s="12" t="s">
        <v>81</v>
      </c>
      <c r="B95" s="13" t="s">
        <v>184</v>
      </c>
      <c r="C95" s="12" t="s">
        <v>159</v>
      </c>
      <c r="D95" s="14" t="s">
        <v>185</v>
      </c>
      <c r="E95" s="15">
        <v>2</v>
      </c>
      <c r="F95" s="20">
        <v>29.467924528301886</v>
      </c>
      <c r="G95" s="17">
        <f>E95*F95</f>
        <v>58.935849056603772</v>
      </c>
    </row>
    <row r="96" spans="1:7" x14ac:dyDescent="0.3">
      <c r="A96" s="12" t="s">
        <v>81</v>
      </c>
      <c r="B96" s="13" t="s">
        <v>186</v>
      </c>
      <c r="C96" s="12" t="s">
        <v>159</v>
      </c>
      <c r="D96" s="14" t="s">
        <v>187</v>
      </c>
      <c r="E96" s="15">
        <v>2</v>
      </c>
      <c r="F96" s="20">
        <v>29.467924528301886</v>
      </c>
      <c r="G96" s="17">
        <f>E96*F96</f>
        <v>58.935849056603772</v>
      </c>
    </row>
    <row r="97" spans="1:7" x14ac:dyDescent="0.3">
      <c r="A97" s="12" t="s">
        <v>81</v>
      </c>
      <c r="B97" s="13" t="s">
        <v>188</v>
      </c>
      <c r="C97" s="12" t="s">
        <v>159</v>
      </c>
      <c r="D97" s="14">
        <v>3058</v>
      </c>
      <c r="E97" s="15">
        <v>6</v>
      </c>
      <c r="F97" s="20">
        <v>9.3584905660377355</v>
      </c>
      <c r="G97" s="17">
        <f>E97*F97</f>
        <v>56.15094339622641</v>
      </c>
    </row>
    <row r="98" spans="1:7" x14ac:dyDescent="0.3">
      <c r="A98" s="12" t="s">
        <v>81</v>
      </c>
      <c r="B98" s="13" t="s">
        <v>189</v>
      </c>
      <c r="C98" s="12" t="s">
        <v>136</v>
      </c>
      <c r="D98" s="14" t="s">
        <v>190</v>
      </c>
      <c r="E98" s="15">
        <v>1</v>
      </c>
      <c r="F98" s="20">
        <v>53.528301886792455</v>
      </c>
      <c r="G98" s="17">
        <f>E98*F98</f>
        <v>53.528301886792455</v>
      </c>
    </row>
    <row r="99" spans="1:7" x14ac:dyDescent="0.3">
      <c r="A99" s="12" t="s">
        <v>81</v>
      </c>
      <c r="B99" s="13" t="s">
        <v>191</v>
      </c>
      <c r="C99" s="12" t="s">
        <v>192</v>
      </c>
      <c r="D99" s="14">
        <v>750</v>
      </c>
      <c r="E99" s="15">
        <v>2</v>
      </c>
      <c r="F99" s="20">
        <v>22.584905660377359</v>
      </c>
      <c r="G99" s="17">
        <f>E99*F99</f>
        <v>45.169811320754718</v>
      </c>
    </row>
    <row r="100" spans="1:7" x14ac:dyDescent="0.3">
      <c r="A100" s="12" t="s">
        <v>81</v>
      </c>
      <c r="B100" s="13" t="s">
        <v>193</v>
      </c>
      <c r="C100" s="12" t="s">
        <v>136</v>
      </c>
      <c r="D100" s="14" t="s">
        <v>194</v>
      </c>
      <c r="E100" s="15">
        <v>24</v>
      </c>
      <c r="F100" s="20">
        <v>1.7924528301886791</v>
      </c>
      <c r="G100" s="17">
        <f>E100*F100</f>
        <v>43.018867924528294</v>
      </c>
    </row>
    <row r="101" spans="1:7" x14ac:dyDescent="0.3">
      <c r="A101" s="12" t="s">
        <v>81</v>
      </c>
      <c r="B101" s="13" t="s">
        <v>195</v>
      </c>
      <c r="C101" s="12" t="s">
        <v>196</v>
      </c>
      <c r="D101" s="14">
        <v>982300</v>
      </c>
      <c r="E101" s="15">
        <v>14</v>
      </c>
      <c r="F101" s="20">
        <v>2.2714773584905661</v>
      </c>
      <c r="G101" s="17">
        <f>E101*F101</f>
        <v>31.800683018867925</v>
      </c>
    </row>
    <row r="102" spans="1:7" x14ac:dyDescent="0.3">
      <c r="A102" s="12" t="s">
        <v>81</v>
      </c>
      <c r="B102" s="13" t="s">
        <v>197</v>
      </c>
      <c r="C102" s="12" t="s">
        <v>198</v>
      </c>
      <c r="D102" s="14" t="s">
        <v>199</v>
      </c>
      <c r="E102" s="15">
        <v>2</v>
      </c>
      <c r="F102" s="20">
        <v>15.584905660377357</v>
      </c>
      <c r="G102" s="17">
        <f>E102*F102</f>
        <v>31.169811320754715</v>
      </c>
    </row>
    <row r="103" spans="1:7" x14ac:dyDescent="0.3">
      <c r="A103" s="12" t="s">
        <v>81</v>
      </c>
      <c r="B103" s="13" t="s">
        <v>200</v>
      </c>
      <c r="C103" s="12" t="s">
        <v>108</v>
      </c>
      <c r="D103" s="14">
        <v>18227</v>
      </c>
      <c r="E103" s="15">
        <v>4</v>
      </c>
      <c r="F103" s="20">
        <v>5.3773584905660377</v>
      </c>
      <c r="G103" s="17">
        <f>E103*F103</f>
        <v>21.509433962264151</v>
      </c>
    </row>
    <row r="104" spans="1:7" x14ac:dyDescent="0.3">
      <c r="A104" s="12" t="s">
        <v>81</v>
      </c>
      <c r="B104" s="13" t="s">
        <v>201</v>
      </c>
      <c r="C104" s="12" t="s">
        <v>202</v>
      </c>
      <c r="D104" s="14" t="s">
        <v>203</v>
      </c>
      <c r="E104" s="15">
        <v>5</v>
      </c>
      <c r="F104" s="20">
        <v>3.9622641509433962</v>
      </c>
      <c r="G104" s="17">
        <f>E104*F104</f>
        <v>19.811320754716981</v>
      </c>
    </row>
    <row r="105" spans="1:7" x14ac:dyDescent="0.3">
      <c r="A105" s="12" t="s">
        <v>81</v>
      </c>
      <c r="B105" s="13" t="s">
        <v>204</v>
      </c>
      <c r="C105" s="12" t="s">
        <v>125</v>
      </c>
      <c r="D105" s="14" t="s">
        <v>205</v>
      </c>
      <c r="E105" s="15">
        <v>2</v>
      </c>
      <c r="F105" s="20">
        <v>6.9811320754716979</v>
      </c>
      <c r="G105" s="17">
        <f>E105*F105</f>
        <v>13.962264150943396</v>
      </c>
    </row>
    <row r="106" spans="1:7" x14ac:dyDescent="0.3">
      <c r="A106" s="12" t="s">
        <v>81</v>
      </c>
      <c r="B106" s="13" t="s">
        <v>206</v>
      </c>
      <c r="C106" s="12" t="s">
        <v>207</v>
      </c>
      <c r="D106" s="14" t="s">
        <v>208</v>
      </c>
      <c r="E106" s="15">
        <v>1</v>
      </c>
      <c r="F106" s="20">
        <v>12.111445283018867</v>
      </c>
      <c r="G106" s="17">
        <f>E106*F106</f>
        <v>12.111445283018867</v>
      </c>
    </row>
    <row r="107" spans="1:7" x14ac:dyDescent="0.3">
      <c r="A107" s="12" t="s">
        <v>81</v>
      </c>
      <c r="B107" s="13" t="s">
        <v>209</v>
      </c>
      <c r="C107" s="12" t="s">
        <v>121</v>
      </c>
      <c r="D107" s="14">
        <v>38551</v>
      </c>
      <c r="E107" s="15">
        <v>1</v>
      </c>
      <c r="F107" s="20">
        <v>11.226415094339622</v>
      </c>
      <c r="G107" s="17">
        <f>E107*F107</f>
        <v>11.226415094339622</v>
      </c>
    </row>
    <row r="108" spans="1:7" x14ac:dyDescent="0.3">
      <c r="A108" s="12" t="s">
        <v>81</v>
      </c>
      <c r="B108" s="13" t="s">
        <v>210</v>
      </c>
      <c r="C108" s="12" t="s">
        <v>159</v>
      </c>
      <c r="D108" s="14" t="s">
        <v>211</v>
      </c>
      <c r="E108" s="15">
        <v>1</v>
      </c>
      <c r="F108" s="20">
        <v>6.3773584905660377</v>
      </c>
      <c r="G108" s="17">
        <f>E108*F108</f>
        <v>6.3773584905660377</v>
      </c>
    </row>
    <row r="109" spans="1:7" x14ac:dyDescent="0.3">
      <c r="A109" s="12" t="s">
        <v>81</v>
      </c>
      <c r="B109" s="13" t="s">
        <v>212</v>
      </c>
      <c r="C109" s="12" t="s">
        <v>108</v>
      </c>
      <c r="D109" s="14">
        <v>18500</v>
      </c>
      <c r="E109" s="15">
        <v>1</v>
      </c>
      <c r="F109" s="20">
        <v>5.6226415094339623</v>
      </c>
      <c r="G109" s="17">
        <f>E109*F109</f>
        <v>5.6226415094339623</v>
      </c>
    </row>
    <row r="110" spans="1:7" x14ac:dyDescent="0.3">
      <c r="A110" s="12" t="s">
        <v>81</v>
      </c>
      <c r="B110" s="13" t="s">
        <v>213</v>
      </c>
      <c r="C110" s="12" t="s">
        <v>136</v>
      </c>
      <c r="D110" s="14" t="s">
        <v>214</v>
      </c>
      <c r="E110" s="15">
        <v>5</v>
      </c>
      <c r="F110" s="20">
        <v>0.8964075471698113</v>
      </c>
      <c r="G110" s="17">
        <f>E110*F110</f>
        <v>4.4820377358490564</v>
      </c>
    </row>
    <row r="111" spans="1:7" x14ac:dyDescent="0.3">
      <c r="A111" s="12" t="s">
        <v>81</v>
      </c>
      <c r="B111" s="13" t="s">
        <v>215</v>
      </c>
      <c r="C111" s="12" t="s">
        <v>136</v>
      </c>
      <c r="D111" s="14" t="s">
        <v>216</v>
      </c>
      <c r="E111" s="15">
        <v>1</v>
      </c>
      <c r="F111" s="20">
        <v>1.0162339622641507</v>
      </c>
      <c r="G111" s="17">
        <f>E111*F111</f>
        <v>1.0162339622641507</v>
      </c>
    </row>
    <row r="112" spans="1:7" x14ac:dyDescent="0.3">
      <c r="A112" s="12" t="s">
        <v>81</v>
      </c>
      <c r="B112" s="13" t="s">
        <v>217</v>
      </c>
      <c r="C112" s="12" t="s">
        <v>218</v>
      </c>
      <c r="D112" s="14" t="s">
        <v>219</v>
      </c>
      <c r="E112" s="15">
        <v>155</v>
      </c>
      <c r="F112" s="20">
        <v>0.56603773584905659</v>
      </c>
      <c r="G112" s="17">
        <f>E112*F112</f>
        <v>87.735849056603769</v>
      </c>
    </row>
    <row r="113" spans="1:7" x14ac:dyDescent="0.3">
      <c r="A113" s="12" t="s">
        <v>81</v>
      </c>
      <c r="B113" s="13" t="s">
        <v>220</v>
      </c>
      <c r="C113" s="12" t="s">
        <v>221</v>
      </c>
      <c r="D113" s="14">
        <v>11482</v>
      </c>
      <c r="E113" s="15">
        <v>15</v>
      </c>
      <c r="F113" s="20">
        <v>46.018867924528301</v>
      </c>
      <c r="G113" s="17">
        <f>E113*F113</f>
        <v>690.28301886792451</v>
      </c>
    </row>
    <row r="114" spans="1:7" x14ac:dyDescent="0.3">
      <c r="A114" s="12" t="s">
        <v>81</v>
      </c>
      <c r="B114" s="13" t="s">
        <v>222</v>
      </c>
      <c r="C114" s="12" t="s">
        <v>221</v>
      </c>
      <c r="D114" s="14">
        <v>2185</v>
      </c>
      <c r="E114" s="15">
        <v>11</v>
      </c>
      <c r="F114" s="20">
        <v>46.018867924528301</v>
      </c>
      <c r="G114" s="17">
        <f>E114*F114</f>
        <v>506.20754716981133</v>
      </c>
    </row>
    <row r="115" spans="1:7" x14ac:dyDescent="0.3">
      <c r="A115" s="12" t="s">
        <v>81</v>
      </c>
      <c r="B115" s="13" t="s">
        <v>223</v>
      </c>
      <c r="C115" s="12" t="s">
        <v>224</v>
      </c>
      <c r="D115" s="14" t="s">
        <v>225</v>
      </c>
      <c r="E115" s="15">
        <v>36</v>
      </c>
      <c r="F115" s="20">
        <v>12.299935849056602</v>
      </c>
      <c r="G115" s="17">
        <f>E115*F115</f>
        <v>442.79769056603766</v>
      </c>
    </row>
    <row r="116" spans="1:7" x14ac:dyDescent="0.3">
      <c r="A116" s="12" t="s">
        <v>81</v>
      </c>
      <c r="B116" s="13" t="s">
        <v>220</v>
      </c>
      <c r="C116" s="12" t="s">
        <v>221</v>
      </c>
      <c r="D116" s="14">
        <v>11414</v>
      </c>
      <c r="E116" s="15">
        <v>11</v>
      </c>
      <c r="F116" s="20">
        <v>32.75471698113207</v>
      </c>
      <c r="G116" s="17">
        <f>E116*F116</f>
        <v>360.30188679245276</v>
      </c>
    </row>
    <row r="117" spans="1:7" x14ac:dyDescent="0.3">
      <c r="A117" s="12" t="s">
        <v>81</v>
      </c>
      <c r="B117" s="13" t="s">
        <v>226</v>
      </c>
      <c r="C117" s="12" t="s">
        <v>224</v>
      </c>
      <c r="D117" s="14" t="s">
        <v>227</v>
      </c>
      <c r="E117" s="15">
        <v>16</v>
      </c>
      <c r="F117" s="20">
        <v>10.618167924528301</v>
      </c>
      <c r="G117" s="17">
        <f>E117*F117</f>
        <v>169.89068679245281</v>
      </c>
    </row>
    <row r="118" spans="1:7" x14ac:dyDescent="0.3">
      <c r="A118" s="12" t="s">
        <v>81</v>
      </c>
      <c r="B118" s="13" t="s">
        <v>228</v>
      </c>
      <c r="C118" s="12" t="s">
        <v>224</v>
      </c>
      <c r="D118" s="14" t="s">
        <v>229</v>
      </c>
      <c r="E118" s="15">
        <v>7</v>
      </c>
      <c r="F118" s="20">
        <v>13.333418867924527</v>
      </c>
      <c r="G118" s="17">
        <f>E118*F118</f>
        <v>93.333932075471694</v>
      </c>
    </row>
    <row r="119" spans="1:7" x14ac:dyDescent="0.3">
      <c r="A119" s="12" t="s">
        <v>81</v>
      </c>
      <c r="B119" s="13" t="s">
        <v>230</v>
      </c>
      <c r="C119" s="12" t="s">
        <v>121</v>
      </c>
      <c r="D119" s="14">
        <v>86679</v>
      </c>
      <c r="E119" s="15">
        <v>1</v>
      </c>
      <c r="F119" s="20">
        <v>22.226415094339622</v>
      </c>
      <c r="G119" s="17">
        <f>E119*F119</f>
        <v>22.226415094339622</v>
      </c>
    </row>
    <row r="120" spans="1:7" x14ac:dyDescent="0.3">
      <c r="A120" s="12" t="s">
        <v>81</v>
      </c>
      <c r="B120" s="13" t="s">
        <v>231</v>
      </c>
      <c r="C120" s="12" t="s">
        <v>232</v>
      </c>
      <c r="D120" s="14" t="s">
        <v>233</v>
      </c>
      <c r="E120" s="15">
        <v>15</v>
      </c>
      <c r="F120" s="20">
        <v>6.2424905660377359</v>
      </c>
      <c r="G120" s="17">
        <f>E120*F120</f>
        <v>93.637358490566044</v>
      </c>
    </row>
    <row r="121" spans="1:7" x14ac:dyDescent="0.3">
      <c r="A121" s="12" t="s">
        <v>81</v>
      </c>
      <c r="B121" s="13" t="s">
        <v>234</v>
      </c>
      <c r="C121" s="12" t="s">
        <v>22</v>
      </c>
      <c r="D121" s="14" t="s">
        <v>235</v>
      </c>
      <c r="E121" s="15">
        <v>5</v>
      </c>
      <c r="F121" s="20">
        <v>6.3557037735849056</v>
      </c>
      <c r="G121" s="17">
        <f>E121*F121</f>
        <v>31.778518867924529</v>
      </c>
    </row>
    <row r="122" spans="1:7" x14ac:dyDescent="0.3">
      <c r="A122" s="12" t="s">
        <v>81</v>
      </c>
      <c r="B122" s="13" t="s">
        <v>236</v>
      </c>
      <c r="C122" s="12" t="s">
        <v>237</v>
      </c>
      <c r="D122" s="14">
        <v>308006</v>
      </c>
      <c r="E122" s="15">
        <v>1</v>
      </c>
      <c r="F122" s="20">
        <v>16.930188679245283</v>
      </c>
      <c r="G122" s="17">
        <f>E122*F122</f>
        <v>16.930188679245283</v>
      </c>
    </row>
    <row r="124" spans="1:7" x14ac:dyDescent="0.3">
      <c r="G124" s="23"/>
    </row>
  </sheetData>
  <mergeCells count="2">
    <mergeCell ref="A27:B27"/>
    <mergeCell ref="A43:B43"/>
  </mergeCells>
  <conditionalFormatting sqref="D2">
    <cfRule type="duplicateValues" dxfId="16" priority="18"/>
    <cfRule type="duplicateValues" dxfId="15" priority="19"/>
  </conditionalFormatting>
  <conditionalFormatting sqref="D3">
    <cfRule type="duplicateValues" dxfId="14" priority="13"/>
  </conditionalFormatting>
  <conditionalFormatting sqref="D15">
    <cfRule type="duplicateValues" dxfId="13" priority="21"/>
  </conditionalFormatting>
  <conditionalFormatting sqref="D16">
    <cfRule type="duplicateValues" dxfId="12" priority="27"/>
  </conditionalFormatting>
  <conditionalFormatting sqref="D27">
    <cfRule type="duplicateValues" dxfId="11" priority="28"/>
  </conditionalFormatting>
  <conditionalFormatting sqref="D29">
    <cfRule type="duplicateValues" dxfId="10" priority="24"/>
  </conditionalFormatting>
  <conditionalFormatting sqref="F43:G43 D43">
    <cfRule type="duplicateValues" dxfId="9" priority="29"/>
  </conditionalFormatting>
  <conditionalFormatting sqref="D52">
    <cfRule type="duplicateValues" dxfId="8" priority="20"/>
  </conditionalFormatting>
  <conditionalFormatting sqref="D53">
    <cfRule type="duplicateValues" dxfId="7" priority="30"/>
  </conditionalFormatting>
  <conditionalFormatting sqref="D54:D55 D4 D31:D33 D28 D44:D51 D12:D13">
    <cfRule type="duplicateValues" dxfId="6" priority="25"/>
  </conditionalFormatting>
  <conditionalFormatting sqref="D56">
    <cfRule type="duplicateValues" dxfId="5" priority="23"/>
  </conditionalFormatting>
  <conditionalFormatting sqref="D57">
    <cfRule type="duplicateValues" dxfId="4" priority="22"/>
  </conditionalFormatting>
  <conditionalFormatting sqref="D58:D122 D14 D30 D17:D26 D5:D11 D34:D41">
    <cfRule type="duplicateValues" dxfId="3" priority="17"/>
  </conditionalFormatting>
  <conditionalFormatting sqref="E16">
    <cfRule type="duplicateValues" dxfId="2" priority="32"/>
  </conditionalFormatting>
  <conditionalFormatting sqref="E27">
    <cfRule type="duplicateValues" dxfId="1" priority="33"/>
  </conditionalFormatting>
  <conditionalFormatting sqref="E43">
    <cfRule type="duplicateValues" dxfId="0" priority="34"/>
  </conditionalFormatting>
  <hyperlinks>
    <hyperlink ref="F5" r:id="rId1" display="https://www.hardwareworld.com/ppfkhs3/Starting-Fluid-75-oz" xr:uid="{B35A6FC9-32C8-4A7A-99D4-AFB604141732}"/>
    <hyperlink ref="F6" r:id="rId2" display="https://www.amazon.com/Slick-50-43712012-Supercharged-Protectant/dp/B0016GXOXW" xr:uid="{57F1E73D-5E1E-4150-8E3E-2D3AE941C643}"/>
    <hyperlink ref="F31" r:id="rId3" display="https://www.amazon.com/Mothers-05146-PowerCone-Metal-Polishing/dp/B001MXTOKQ?th=1" xr:uid="{D6912EF2-8CA7-467B-98D8-59F1325A1521}"/>
    <hyperlink ref="F20" r:id="rId4" display="https://www.amazon.com/Permatex-22058-Dielectric-Tune-Up-Grease/dp/B000AL8VD2?source=ps-sl-shoppingads-lpcontext&amp;ref_=fplfs&amp;smid=ATVPDKIKX0DER&amp;th=1" xr:uid="{790F1D8D-CB4C-4E06-B5CE-8239F0B23DCC}"/>
    <hyperlink ref="F32" r:id="rId5" display="https://www.walmart.com/ip/Mallory-Hot-Shot-Snow-Brush-22/47500797" xr:uid="{D215A7E9-DC8A-4A6C-A222-A1D6E6EB9E52}"/>
    <hyperlink ref="F22" r:id="rId6" display="https://www.grainger.com/product/FORMULA-SHELL-Engine-Oil-1-qt-Size-33GP24" xr:uid="{28FEA0CB-0125-4FDA-A378-D7A91739B990}"/>
    <hyperlink ref="F33" r:id="rId7" display="https://www.homedepot.com/p/Keeper-Assorted-Size-Multi-Color-Bungee-Cords-with-Hooks-12-Pack-06313/203787386" xr:uid="{547D936A-4224-46EF-B1EE-069656C2DB63}"/>
    <hyperlink ref="F8" r:id="rId8" display="https://cumminscss.force.com/CSSNAStore/s/product/a2w4N000003sIdOQAU/power-service-cleardiesel-fuel-tank-cleaner-16-oz-0921609" xr:uid="{60DE1A14-B33B-4529-8F3D-F0AFAFAC3C7F}"/>
    <hyperlink ref="F23" r:id="rId9" display="https://www.napaonline.com/en/p/MOB103536?cid=paidsearch_shopping_dcoe_google" xr:uid="{AED21940-2E83-4A5C-BB0E-35C4A94B939B}"/>
    <hyperlink ref="F34" r:id="rId10" display="https://www.shophighlinewarren.com/p/LTFS00940202ZP?uom=EA" xr:uid="{F8E221AC-7CE6-47F0-BA46-9041CCA6FAF2}"/>
    <hyperlink ref="F9" r:id="rId11" display="https://www.amazon.com/Permatex-25219-Orange-Pumice-Cleaner/dp/B000HBNTX2/ref=asc_df_B000HBNTX2/?tag=&amp;linkCode=df0&amp;hvadid=366337992190&amp;hvpos=&amp;hvnetw=g&amp;hvrand=17638743400596160570&amp;hvpone=&amp;hvptwo=&amp;hvqmt=&amp;hvdev=c&amp;hvdvcmdl=&amp;hvlocint=&amp;hvlocphy=9003171&amp;hvtargid=pla-464719206884&amp;ref=&amp;adgrpid=76903834715&amp;th=1" xr:uid="{B7A24A02-0CED-46FF-AA20-0ABD6BE8ACD9}"/>
    <hyperlink ref="F24" r:id="rId12" display="https://www.shophighlinewarren.com/p/HAVO520?uom=CA" xr:uid="{EB6AEEDE-C95B-4162-8CE3-2F9D4BA03C26}"/>
    <hyperlink ref="F25" r:id="rId13" display="https://partlimit.com/products/kendall-1075040-blend-motor-gt-1-high-performance-synthetic-oil-with-liquid-titanium-10w40-1-quart-32-fluid_ounces" xr:uid="{8B79DD8F-2C9D-4049-9446-A58022409C79}"/>
    <hyperlink ref="F36" r:id="rId14" display="https://www.amazon.com/Performance-Tool-W41023-Capacity-Heavy/dp/B000779SUO?th=1" xr:uid="{262A4AB0-EF71-4788-B840-159EF1488FB7}"/>
    <hyperlink ref="F37" r:id="rId15" display="https://www.amazon.com/ANCO-30-18-Winter-Wiper-Blade/dp/B0009IK5QC?th=1" xr:uid="{45C0256B-FD1B-495B-9B0C-B2B76463EC1A}"/>
    <hyperlink ref="F38" r:id="rId16" display="https://www.tacbusparts.com/30-22-Anco-Wiper-Snow-Blade" xr:uid="{341488B3-4307-45DD-9A97-763516CBA9F4}"/>
    <hyperlink ref="F26" r:id="rId17" display="https://www.amazon.com/Kendall-1074969-12PK-Liquid-Titanium-Fluid_Ounces/dp/B072BGX7XT" xr:uid="{692347A5-E182-4AEA-A05F-EC7AF95D3328}"/>
    <hyperlink ref="F10" r:id="rId18" display="https://www.amazon.com/Lucas-Oil-10026-PK12-Octane-Booster/dp/B001OZL9OQ" xr:uid="{7B8C87AB-4B76-4ADA-ACFB-334F5660464A}"/>
    <hyperlink ref="F11" r:id="rId19" display="https://www.amazon.com/Permatex-81160-High-Temp-Silicone-Gasket/dp/B0002UEN1A?th=1" xr:uid="{E3099D0A-EAED-42B0-A089-EF745C74B813}"/>
    <hyperlink ref="F35" r:id="rId20" display="https://www.amazon.com/Custom-Accessories-46664-Antifreeze-Tester/dp/B000BKJD2K" xr:uid="{6E15C709-7E21-4305-9CCB-6DEA7FAB003D}"/>
    <hyperlink ref="F39" r:id="rId21" display="https://www.amazon.com/ANCO-97-18-97-Wiper-Blade/dp/B009YK9CUQ" xr:uid="{FB012816-0D26-410B-BD7C-7A95535227F0}"/>
    <hyperlink ref="F40" r:id="rId22" display="https://www.amazon.com/ANCO-97-20-97-Wiper-Blade/dp/B078X4PVST" xr:uid="{F9816987-C54C-4905-92B1-3DA07B1ED9AA}"/>
    <hyperlink ref="F41" r:id="rId23" display="https://www.walmart.com/ip/Anco-A19-3020-20-ft-Winter-Blade/137171758" xr:uid="{7E43AA0B-ADBD-4E27-A9A2-43AB31C6AE5F}"/>
    <hyperlink ref="F42" r:id="rId24" display="https://www.walmart.com/ip/ANCO-3128-Wiper-Blade-28-In/256832940" xr:uid="{0A5D521D-294C-4A27-8C4D-DA38C5BAB0FE}"/>
    <hyperlink ref="F7" r:id="rId25" display="https://www.walmart.com/ip/Power-Service-01016-09-Diesel-Fuel-Supplement-Amber-16-Oz/16644697" xr:uid="{20B42164-1F94-49C2-BE23-FB31F9F4DE9A}"/>
    <hyperlink ref="F12" r:id="rId26" display="https://www.amazon.com/Hi-Gear-HG5653e-Windshield-Washer-Concentrate/dp/B007IQHUXE" xr:uid="{47702D7D-2DDC-44E3-B409-6CF7CE0E92E9}"/>
    <hyperlink ref="F17" r:id="rId27" display="https://www.walmart.com/ip/Formula-Shell-Conventional-10W-30-Motor-Oil-1-Quart-6-Pack/842145623" xr:uid="{66E92691-3DC1-4647-A601-B38622BF0605}"/>
    <hyperlink ref="F18" r:id="rId28" display="https://www.walmart.com/ip/Formula-Shell-5W-30-GF5-Conventional-Motor-Oil-1-Quart-6-pack-Case/793603191" xr:uid="{9440969F-FFEC-4C2E-8449-9604F12A58EE}"/>
    <hyperlink ref="F19" r:id="rId29" display="https://bigronline.com/havoline-5w-30-conventional-motor-oil-1-quart/" xr:uid="{442AD0D2-85F9-4613-9172-95EC7E162F18}"/>
    <hyperlink ref="D19" r:id="rId30" display="https://www.shophighlinewarren.com/p/HAVO5W305QT?uom=PH" xr:uid="{BC84A3CA-C2EE-4CAB-AA63-99A03B891888}"/>
    <hyperlink ref="D21" r:id="rId31" display="https://www.shophighlinewarren.com/p/HAVO10W305QT?uom=PH" xr:uid="{25408B4C-6EBF-4D7E-B18B-20B99D4E8C09}"/>
    <hyperlink ref="F21" r:id="rId32" display="https://partlimit.com/products/havoline-223395485-3pk-10w-30-motor-oil-5-qt-pack-of-3" xr:uid="{48E5DDCB-D79A-46E7-8742-B026EE47EB25}"/>
    <hyperlink ref="F29" r:id="rId33" display="https://www.walmart.com/ip/Little-Trees-Air-Fresheners-Royal-Pine-Fragrance-3-Pack/16879762" xr:uid="{A892D979-D02C-4110-BDF7-DC133333A69F}"/>
    <hyperlink ref="F30" r:id="rId34" display="https://www.amazon.com/LTAF-Rainforest-Mist-3-Pack/dp/B01MF68W8S?th=1" xr:uid="{0EDC6C3D-88E8-49DF-933B-98B75C93B7BB}"/>
    <hyperlink ref="F13" r:id="rId35" display="https://www.mclendons.com/2741180/product/armor-all-10228" xr:uid="{29341C0B-0C25-41DB-A9E8-B199B7651D2B}"/>
    <hyperlink ref="F14" r:id="rId36" display="https://www.kleen-ritecorp.com/p-60166-stp-foaming-cleaner-engine-degreaser-32-fl-oz-spray-bottle-6-per-case.aspx" xr:uid="{E2EE5195-CF0D-4903-B292-EED73356C031}"/>
    <hyperlink ref="F4" r:id="rId37" display="https://www.walmart.com/ip/Prime-Vision-Antifreeze-Coolant-1-gal-PRIMGOLD/166552627" xr:uid="{4CFE9A2E-2736-4F67-B397-059049674D22}"/>
    <hyperlink ref="F28" r:id="rId38" display="https://www.walmart.com/ip/24PC-Little-Trees-Little-Trees-U1P-10574-Car-Air-Freshener-Summer-Linen/2684137792" xr:uid="{41BB1846-E49E-4656-AD74-3FED11A9AA18}"/>
  </hyperlinks>
  <pageMargins left="0.7" right="0.7" top="0.75" bottom="0.75" header="0.3" footer="0.3"/>
  <pageSetup orientation="portrait" r:id="rId39"/>
  <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2023-07-08T14:30:53Z</dcterms:created>
  <dcterms:modified xsi:type="dcterms:W3CDTF">2023-07-10T11:24:23Z</dcterms:modified>
</cp:coreProperties>
</file>