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-108" yWindow="-108" windowWidth="25812" windowHeight="13176"/>
  </bookViews>
  <sheets>
    <sheet name="Hello Body Produktbeschreibung" sheetId="4" r:id="rId1"/>
    <sheet name="Order" sheetId="6" r:id="rId2"/>
  </sheets>
  <definedNames>
    <definedName name="_xlnm._FilterDatabase" localSheetId="0" hidden="1">'Hello Body Produktbeschreibung'!$A$2:$O$42</definedName>
    <definedName name="_xlnm.Print_Area" localSheetId="0">'Hello Body Produktbeschreibung'!$A$1:$O$43</definedName>
    <definedName name="_xlnm.Print_Area" localSheetId="1">Order!#REF!</definedName>
    <definedName name="_xlnm.Print_Titles" localSheetId="0">'Hello Body Produktbeschreibung'!$2:$2</definedName>
    <definedName name="_xlnm.Print_Titles" localSheetId="1">Order!#REF!</definedName>
  </definedNames>
  <calcPr calcId="145621"/>
</workbook>
</file>

<file path=xl/calcChain.xml><?xml version="1.0" encoding="utf-8"?>
<calcChain xmlns="http://schemas.openxmlformats.org/spreadsheetml/2006/main">
  <c r="I49" i="4"/>
  <c r="Q6" i="6" l="1"/>
  <c r="Q12"/>
  <c r="Q14"/>
  <c r="Q19"/>
  <c r="Q20"/>
  <c r="Q22"/>
  <c r="Q23"/>
  <c r="Q27"/>
  <c r="Q28"/>
  <c r="Q30"/>
  <c r="Q35"/>
  <c r="Q36"/>
  <c r="Q38"/>
  <c r="Q4"/>
  <c r="K43"/>
  <c r="I43"/>
  <c r="Q42"/>
  <c r="M42"/>
  <c r="Q41"/>
  <c r="M41"/>
  <c r="Q40"/>
  <c r="M40"/>
  <c r="Q39"/>
  <c r="M39"/>
  <c r="M38"/>
  <c r="Q37"/>
  <c r="M37"/>
  <c r="M36"/>
  <c r="M35"/>
  <c r="Q34"/>
  <c r="M34"/>
  <c r="Q33"/>
  <c r="M33"/>
  <c r="Q32"/>
  <c r="M32"/>
  <c r="Q31"/>
  <c r="M31"/>
  <c r="M30"/>
  <c r="Q29"/>
  <c r="M29"/>
  <c r="M28"/>
  <c r="M27"/>
  <c r="Q26"/>
  <c r="M26"/>
  <c r="Q25"/>
  <c r="M25"/>
  <c r="Q24"/>
  <c r="M24"/>
  <c r="M23"/>
  <c r="M22"/>
  <c r="Q21"/>
  <c r="M21"/>
  <c r="M20"/>
  <c r="M19"/>
  <c r="Q18"/>
  <c r="M18"/>
  <c r="Q17"/>
  <c r="M17"/>
  <c r="Q16"/>
  <c r="M16"/>
  <c r="Q15"/>
  <c r="M15"/>
  <c r="M14"/>
  <c r="Q13"/>
  <c r="M13"/>
  <c r="M12"/>
  <c r="Q11"/>
  <c r="M11"/>
  <c r="Q10"/>
  <c r="M10"/>
  <c r="Q9"/>
  <c r="M9"/>
  <c r="Q8"/>
  <c r="M8"/>
  <c r="Q7"/>
  <c r="M7"/>
  <c r="M6"/>
  <c r="Q5"/>
  <c r="M5"/>
  <c r="N43"/>
  <c r="M4"/>
  <c r="M43" l="1"/>
  <c r="Q43"/>
  <c r="O43"/>
  <c r="O10" i="4" l="1"/>
  <c r="N10"/>
  <c r="O5"/>
  <c r="N5"/>
  <c r="N37"/>
  <c r="O36"/>
  <c r="N36"/>
  <c r="O32"/>
  <c r="N32"/>
  <c r="O28"/>
  <c r="N28"/>
  <c r="O24"/>
  <c r="N24"/>
  <c r="J42" l="1"/>
  <c r="O27"/>
  <c r="O30"/>
  <c r="N30"/>
  <c r="O4"/>
  <c r="N4"/>
  <c r="O13"/>
  <c r="N13"/>
  <c r="O8"/>
  <c r="N8"/>
  <c r="N41" l="1"/>
  <c r="N40"/>
  <c r="N39"/>
  <c r="N38"/>
  <c r="N35"/>
  <c r="N34"/>
  <c r="N33" l="1"/>
  <c r="O33"/>
  <c r="N31"/>
  <c r="O31"/>
  <c r="N29"/>
  <c r="O29"/>
  <c r="N27"/>
  <c r="N26"/>
  <c r="O26"/>
  <c r="N25"/>
  <c r="O25"/>
  <c r="N23"/>
  <c r="O23"/>
  <c r="N21"/>
  <c r="O21"/>
  <c r="N20"/>
  <c r="O20"/>
  <c r="N19"/>
  <c r="O19"/>
  <c r="N18"/>
  <c r="O18"/>
  <c r="N17"/>
  <c r="O17"/>
  <c r="N16"/>
  <c r="O16"/>
  <c r="N15"/>
  <c r="O15"/>
  <c r="N14"/>
  <c r="O14"/>
  <c r="N12"/>
  <c r="O12"/>
  <c r="N11"/>
  <c r="O11"/>
  <c r="N9"/>
  <c r="O9"/>
  <c r="N7"/>
  <c r="O7"/>
  <c r="N3"/>
  <c r="O3"/>
  <c r="N6"/>
  <c r="O6"/>
  <c r="N22" l="1"/>
  <c r="N42" s="1"/>
  <c r="O22" l="1"/>
  <c r="O42" s="1"/>
</calcChain>
</file>

<file path=xl/sharedStrings.xml><?xml version="1.0" encoding="utf-8"?>
<sst xmlns="http://schemas.openxmlformats.org/spreadsheetml/2006/main" count="505" uniqueCount="160">
  <si>
    <t>Available Quantities</t>
  </si>
  <si>
    <t>BB</t>
  </si>
  <si>
    <t>SKU</t>
  </si>
  <si>
    <t>EAN
pcs</t>
  </si>
  <si>
    <t>Market</t>
  </si>
  <si>
    <t>Segment</t>
  </si>
  <si>
    <t>Product name</t>
  </si>
  <si>
    <t>Selling Unit</t>
  </si>
  <si>
    <t>Line</t>
  </si>
  <si>
    <t>AC-AK-GR</t>
  </si>
  <si>
    <t>Face</t>
  </si>
  <si>
    <t>Face sponge</t>
  </si>
  <si>
    <t xml:space="preserve">ALOÉ </t>
  </si>
  <si>
    <t>Hello Body ALOÉ KONJAC</t>
  </si>
  <si>
    <t>-</t>
  </si>
  <si>
    <t>ROSE</t>
  </si>
  <si>
    <t>AC-BB-WHI</t>
  </si>
  <si>
    <t>Face Cream</t>
  </si>
  <si>
    <t>Hello Body BB Cream Brush</t>
  </si>
  <si>
    <t>Accessories</t>
  </si>
  <si>
    <t>FA-LB-015</t>
  </si>
  <si>
    <t>Lip</t>
  </si>
  <si>
    <t>Lip Balm</t>
  </si>
  <si>
    <t>CARA</t>
  </si>
  <si>
    <t>Hello Body CARA LOVE Shimmering Lip Balm</t>
  </si>
  <si>
    <t>14 g</t>
  </si>
  <si>
    <t>BX-TC-075</t>
  </si>
  <si>
    <t>Hand</t>
  </si>
  <si>
    <t>Hand Cream</t>
  </si>
  <si>
    <t>COCOS</t>
  </si>
  <si>
    <t>Hello Body COCOS TOUCH COCOnut Hand Cream</t>
  </si>
  <si>
    <t>75 ml</t>
  </si>
  <si>
    <t>AC-BK-PIN</t>
  </si>
  <si>
    <t>Body</t>
  </si>
  <si>
    <t>Body sponge</t>
  </si>
  <si>
    <t>Hello Body BODY KONJAC Cleansing Sponge</t>
  </si>
  <si>
    <t>15 ml</t>
  </si>
  <si>
    <t>50 ml</t>
  </si>
  <si>
    <t>FX-CL-100</t>
  </si>
  <si>
    <t>Face Mist</t>
  </si>
  <si>
    <t>Hello Body COCOS COOL</t>
  </si>
  <si>
    <t>100ml</t>
  </si>
  <si>
    <t>FA-CR-050</t>
  </si>
  <si>
    <t>Face Mask</t>
  </si>
  <si>
    <t>Hello Body CARA RESCUE Oat &amp; White Clay Purifying Face Mask</t>
  </si>
  <si>
    <t>FA-LM-015</t>
  </si>
  <si>
    <t>Lip Mask</t>
  </si>
  <si>
    <t>Hello Body CARA CHARM Overnight Lip Mask</t>
  </si>
  <si>
    <t>FA-LB-008</t>
  </si>
  <si>
    <t>SUN</t>
  </si>
  <si>
    <t>Hello Body SUN Lip Balm LSF 25</t>
  </si>
  <si>
    <t>8 ml</t>
  </si>
  <si>
    <t>150 ml</t>
  </si>
  <si>
    <t>BO-BC-200</t>
  </si>
  <si>
    <t>Body Cream</t>
  </si>
  <si>
    <t>Hello Body CARA COZY Shimmering Body Cream</t>
  </si>
  <si>
    <t>200 ml</t>
  </si>
  <si>
    <t>FA-CR-030</t>
  </si>
  <si>
    <t>Glow Drops</t>
  </si>
  <si>
    <t>Hello Body CARA RISE Anti-Ox Face Glow Drops</t>
  </si>
  <si>
    <t>30 ml</t>
  </si>
  <si>
    <t>BX-CB-250</t>
  </si>
  <si>
    <t>Body Wash</t>
  </si>
  <si>
    <t>Hello Body COCOS SHOWER COCOnut Creamy Body Wash</t>
  </si>
  <si>
    <t>250 ml</t>
  </si>
  <si>
    <t>FX-CM-095</t>
  </si>
  <si>
    <t>Makeup Remover</t>
  </si>
  <si>
    <t>Hello Body COCOS MELT COCOnut Makeup Remover Balm</t>
  </si>
  <si>
    <t>95 ml</t>
  </si>
  <si>
    <t>BO-CS-140</t>
  </si>
  <si>
    <t>Body Scrub</t>
  </si>
  <si>
    <t>Hello Body SUMMER OF LOVE Candy's Body Scrub</t>
  </si>
  <si>
    <t>140 ml</t>
  </si>
  <si>
    <t>BO-CY-140</t>
  </si>
  <si>
    <t>Hello Body SUMMER OF LOVE Candy's Body Yoghurt</t>
  </si>
  <si>
    <t>BO-DS-140</t>
  </si>
  <si>
    <t>Hello Body SUMMER OF LOVE The Team's Body Scrub</t>
  </si>
  <si>
    <t>BO-DY-140</t>
  </si>
  <si>
    <t>Hello Body SUMMER OF LOVE The Team's Body Yoghurt</t>
  </si>
  <si>
    <t>BO-RS-140</t>
  </si>
  <si>
    <t>Hello Body SUMMER OF LOVE Raffa's Body Scrub</t>
  </si>
  <si>
    <t>BO-RY-140</t>
  </si>
  <si>
    <t>Hello Body SUMMER OF LOVE Raffa's Body Yoghurt</t>
  </si>
  <si>
    <t>FA-SB-030</t>
  </si>
  <si>
    <t>SPF cream</t>
  </si>
  <si>
    <t>Hello Body SUN Daily Defense Balm SPF 25</t>
  </si>
  <si>
    <t>FA-CL-030</t>
  </si>
  <si>
    <t>Hello Body BB Be Naturally Glamorous Tinted Face Cream (Light)</t>
  </si>
  <si>
    <t>FA-CT-030</t>
  </si>
  <si>
    <t>Hello Body BB Be Naturally Glamorous Tinted Face Cream (Tan)</t>
  </si>
  <si>
    <t>FA-DC-030</t>
  </si>
  <si>
    <t>Hello Body BB Be Naturally Glamorous Tinted Face Cream (Deep)</t>
  </si>
  <si>
    <t>FA-MC-030</t>
  </si>
  <si>
    <t>Hello Body BB Be Naturally Glamorous Tinted Face Cream (Medium)</t>
  </si>
  <si>
    <t>FA-OR-050</t>
  </si>
  <si>
    <t>Hello Body COOL Overnight Rescue Face Mask</t>
  </si>
  <si>
    <t>100 ml</t>
  </si>
  <si>
    <t>FX-CP-030</t>
  </si>
  <si>
    <t>Face Fluid</t>
  </si>
  <si>
    <t>Hello Body COCOS PRIME COCOnut Shimmering Face Fluid</t>
  </si>
  <si>
    <t>300 ml</t>
  </si>
  <si>
    <t>Face Toner</t>
  </si>
  <si>
    <t>HA-LM-100</t>
  </si>
  <si>
    <t>Hair</t>
  </si>
  <si>
    <t>Hair mask</t>
  </si>
  <si>
    <t>Hello Body LUFY SHINE 2021</t>
  </si>
  <si>
    <t>HA-SO-030</t>
  </si>
  <si>
    <t>Serum Oil</t>
  </si>
  <si>
    <t>Hello Body Lufy Hair Serum Oil</t>
  </si>
  <si>
    <t>AC-KS-PIN</t>
  </si>
  <si>
    <t>Hello Body Hello Konjac</t>
  </si>
  <si>
    <t>FA-CR-150</t>
  </si>
  <si>
    <t>Hello Body CARA RELIEVE Anti-irritation Face Toner</t>
  </si>
  <si>
    <t>FA-AA-300</t>
  </si>
  <si>
    <t>Micellar Water</t>
  </si>
  <si>
    <t>Hello Body ALOÉ AQUA Face Cleansing Micellar Water</t>
  </si>
  <si>
    <t>FA-CB-050</t>
  </si>
  <si>
    <t>Night Cream</t>
  </si>
  <si>
    <t>Hello Body CARA BALM Restoring Face Night Cream</t>
  </si>
  <si>
    <t>FA-CM-100</t>
  </si>
  <si>
    <t>Cleansing Milk</t>
  </si>
  <si>
    <t>Hello Body CARA CLEAN Anti-Pollution Face Cleansing Milk</t>
  </si>
  <si>
    <t>FA-CP-050</t>
  </si>
  <si>
    <t>Hello Body CARA CARE Protecting Daily Face Cream</t>
  </si>
  <si>
    <t>FA-RI-100</t>
  </si>
  <si>
    <t>Face Spray</t>
  </si>
  <si>
    <t>Hello Body ROSE BREEZE Daily Toning Face Spray</t>
  </si>
  <si>
    <t>total RRP €</t>
  </si>
  <si>
    <r>
      <t xml:space="preserve">Cosmetics </t>
    </r>
    <r>
      <rPr>
        <b/>
        <i/>
        <sz val="12"/>
        <rFont val="Arial"/>
        <family val="2"/>
      </rPr>
      <t>based on safe and naturals ingredients</t>
    </r>
    <r>
      <rPr>
        <b/>
        <i/>
        <sz val="18"/>
        <rFont val="Arial"/>
        <family val="2"/>
      </rPr>
      <t xml:space="preserve"> ! </t>
    </r>
  </si>
  <si>
    <t>content ml/g/pcs</t>
  </si>
  <si>
    <t xml:space="preserve"> Global RRP 
incl. 19% VAT €</t>
  </si>
  <si>
    <t>quantity pallets</t>
  </si>
  <si>
    <t xml:space="preserve"> </t>
  </si>
  <si>
    <t>BO-AJ-200</t>
  </si>
  <si>
    <t>Gel-Lotion</t>
  </si>
  <si>
    <t>Hello Body ALOÉ JOY Refreshing Body Gel-Lotion</t>
  </si>
  <si>
    <t>FA-AS-050</t>
  </si>
  <si>
    <t>Hello Body ALOÉ SLEEP Hydrating Overnight Face Mask</t>
  </si>
  <si>
    <t>BO-AV-175</t>
  </si>
  <si>
    <t>Hello Body ALOÉ VIBE Softening Sugar Body Scrub</t>
  </si>
  <si>
    <t>175 ml</t>
  </si>
  <si>
    <t>BO-AS-250</t>
  </si>
  <si>
    <t>Shower</t>
  </si>
  <si>
    <t>Shower Gel</t>
  </si>
  <si>
    <t>Hello Body ALOÉ SPLASH Refreshing Body Shower Gel</t>
  </si>
  <si>
    <t>RRP € / pc</t>
  </si>
  <si>
    <t>pcs / pal</t>
  </si>
  <si>
    <t>pcs / carton</t>
  </si>
  <si>
    <t>Grand total - approx 396 pallets</t>
  </si>
  <si>
    <t>Ø € 27,20</t>
  </si>
  <si>
    <t>Grand total - approx. 396 pallets</t>
  </si>
  <si>
    <r>
      <rPr>
        <b/>
        <sz val="11"/>
        <rFont val="Calibri"/>
        <family val="2"/>
      </rPr>
      <t>Ø</t>
    </r>
    <r>
      <rPr>
        <b/>
        <sz val="11"/>
        <rFont val="Arial"/>
        <family val="2"/>
      </rPr>
      <t xml:space="preserve"> 27,20 €</t>
    </r>
  </si>
  <si>
    <t xml:space="preserve">ORDER: </t>
  </si>
  <si>
    <t>ORDER pcs</t>
  </si>
  <si>
    <t>Order palets</t>
  </si>
  <si>
    <t>Order EUR/pcs</t>
  </si>
  <si>
    <t>Order EUR/total</t>
  </si>
  <si>
    <t>Complete pallets must be ordered !</t>
  </si>
  <si>
    <t xml:space="preserve">SKU </t>
  </si>
  <si>
    <t xml:space="preserve">  </t>
  </si>
</sst>
</file>

<file path=xl/styles.xml><?xml version="1.0" encoding="utf-8"?>
<styleSheet xmlns="http://schemas.openxmlformats.org/spreadsheetml/2006/main">
  <numFmts count="6">
    <numFmt numFmtId="164" formatCode="_-* #,##0.00\ &quot;€&quot;_-;\-* #,##0.00\ &quot;€&quot;_-;_-* &quot;-&quot;??\ &quot;€&quot;_-;_-@_-"/>
    <numFmt numFmtId="165" formatCode="_-* #,##0.00_-;\-* #,##0.00_-;_-* &quot;-&quot;??_-;_-@_-"/>
    <numFmt numFmtId="166" formatCode="_-* #,##0.00\ [$€-407]_-;\-* #,##0.00\ [$€-407]_-;_-* &quot;-&quot;??\ [$€-407]_-;_-@_-"/>
    <numFmt numFmtId="167" formatCode="0000000000000"/>
    <numFmt numFmtId="168" formatCode="0.0"/>
    <numFmt numFmtId="169" formatCode="_-* #,##0_-;\-* #,##0_-;_-* &quot;-&quot;??_-;_-@_-"/>
  </numFmts>
  <fonts count="30">
    <font>
      <sz val="11"/>
      <color theme="1"/>
      <name val="Arial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  <scheme val="minor"/>
    </font>
    <font>
      <sz val="10"/>
      <name val="Helv"/>
      <charset val="204"/>
    </font>
    <font>
      <b/>
      <sz val="20"/>
      <name val="Arial"/>
      <family val="2"/>
    </font>
    <font>
      <u/>
      <sz val="11"/>
      <color theme="10"/>
      <name val="Arial"/>
      <family val="2"/>
      <scheme val="minor"/>
    </font>
    <font>
      <b/>
      <i/>
      <sz val="18"/>
      <name val="Arial"/>
      <family val="2"/>
    </font>
    <font>
      <b/>
      <i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theme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11"/>
      <name val="Calibri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b/>
      <sz val="10"/>
      <color rgb="FFC00000"/>
      <name val="Arial"/>
      <family val="2"/>
    </font>
    <font>
      <b/>
      <sz val="10"/>
      <color theme="9" tint="-0.249977111117893"/>
      <name val="Arial"/>
      <family val="2"/>
    </font>
    <font>
      <sz val="11"/>
      <color rgb="FFFF0000"/>
      <name val="Arial"/>
      <family val="2"/>
      <scheme val="minor"/>
    </font>
    <font>
      <b/>
      <sz val="14"/>
      <color rgb="FFFF0000"/>
      <name val="Arial"/>
      <family val="2"/>
    </font>
    <font>
      <sz val="11"/>
      <color rgb="FFFF0000"/>
      <name val="Arial"/>
      <family val="2"/>
    </font>
    <font>
      <b/>
      <i/>
      <u/>
      <sz val="18"/>
      <color rgb="FFFF0000"/>
      <name val="Arial"/>
      <family val="2"/>
    </font>
    <font>
      <i/>
      <sz val="11"/>
      <color rgb="FFFF0000"/>
      <name val="Arial"/>
      <family val="2"/>
    </font>
    <font>
      <sz val="10"/>
      <color rgb="FF000000"/>
      <name val="Arial"/>
      <family val="2"/>
      <scheme val="minor"/>
    </font>
    <font>
      <b/>
      <sz val="11"/>
      <color rgb="FFFF0000"/>
      <name val="Arial"/>
      <family val="2"/>
    </font>
    <font>
      <i/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</borders>
  <cellStyleXfs count="7">
    <xf numFmtId="0" fontId="0" fillId="0" borderId="0"/>
    <xf numFmtId="0" fontId="1" fillId="0" borderId="0"/>
    <xf numFmtId="164" fontId="4" fillId="0" borderId="0" applyFont="0" applyFill="0" applyBorder="0" applyAlignment="0" applyProtection="0"/>
    <xf numFmtId="0" fontId="5" fillId="0" borderId="0"/>
    <xf numFmtId="0" fontId="7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0" fontId="27" fillId="0" borderId="0"/>
  </cellStyleXfs>
  <cellXfs count="107">
    <xf numFmtId="0" fontId="0" fillId="0" borderId="0" xfId="0"/>
    <xf numFmtId="0" fontId="2" fillId="0" borderId="0" xfId="1" applyFont="1"/>
    <xf numFmtId="166" fontId="1" fillId="0" borderId="0" xfId="2" applyNumberFormat="1" applyFont="1" applyBorder="1"/>
    <xf numFmtId="1" fontId="1" fillId="3" borderId="1" xfId="1" applyNumberFormat="1" applyFill="1" applyBorder="1" applyAlignment="1" applyProtection="1">
      <alignment horizontal="center" vertical="center"/>
      <protection locked="0"/>
    </xf>
    <xf numFmtId="1" fontId="1" fillId="3" borderId="1" xfId="1" applyNumberFormat="1" applyFill="1" applyBorder="1" applyAlignment="1" applyProtection="1">
      <alignment vertical="center"/>
      <protection locked="0"/>
    </xf>
    <xf numFmtId="166" fontId="1" fillId="3" borderId="1" xfId="2" applyNumberFormat="1" applyFont="1" applyFill="1" applyBorder="1" applyAlignment="1">
      <alignment vertical="center"/>
    </xf>
    <xf numFmtId="3" fontId="1" fillId="3" borderId="1" xfId="1" applyNumberFormat="1" applyFill="1" applyBorder="1" applyAlignment="1" applyProtection="1">
      <alignment horizontal="center" vertical="center"/>
      <protection locked="0"/>
    </xf>
    <xf numFmtId="1" fontId="1" fillId="3" borderId="1" xfId="1" applyNumberFormat="1" applyFill="1" applyBorder="1" applyAlignment="1" applyProtection="1">
      <alignment vertical="center" wrapText="1"/>
      <protection locked="0"/>
    </xf>
    <xf numFmtId="1" fontId="3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1" fillId="3" borderId="1" xfId="1" applyFill="1" applyBorder="1" applyAlignment="1">
      <alignment horizontal="center" vertical="center"/>
    </xf>
    <xf numFmtId="3" fontId="1" fillId="3" borderId="1" xfId="1" applyNumberFormat="1" applyFill="1" applyBorder="1" applyAlignment="1">
      <alignment vertical="center"/>
    </xf>
    <xf numFmtId="0" fontId="3" fillId="2" borderId="1" xfId="1" applyFont="1" applyFill="1" applyBorder="1" applyAlignment="1">
      <alignment horizontal="center" vertical="center" wrapText="1"/>
    </xf>
    <xf numFmtId="0" fontId="6" fillId="0" borderId="0" xfId="1" applyFont="1"/>
    <xf numFmtId="167" fontId="3" fillId="2" borderId="1" xfId="1" applyNumberFormat="1" applyFont="1" applyFill="1" applyBorder="1" applyAlignment="1" applyProtection="1">
      <alignment horizontal="center" vertical="center" wrapText="1"/>
      <protection hidden="1"/>
    </xf>
    <xf numFmtId="167" fontId="1" fillId="3" borderId="1" xfId="1" applyNumberFormat="1" applyFill="1" applyBorder="1" applyAlignment="1" applyProtection="1">
      <alignment horizontal="center" vertical="center"/>
      <protection locked="0"/>
    </xf>
    <xf numFmtId="0" fontId="3" fillId="2" borderId="1" xfId="3" applyFont="1" applyFill="1" applyBorder="1" applyAlignment="1">
      <alignment horizontal="center" vertical="center" wrapText="1"/>
    </xf>
    <xf numFmtId="3" fontId="3" fillId="2" borderId="1" xfId="3" applyNumberFormat="1" applyFont="1" applyFill="1" applyBorder="1" applyAlignment="1">
      <alignment horizontal="center" vertical="center" wrapText="1"/>
    </xf>
    <xf numFmtId="0" fontId="1" fillId="0" borderId="0" xfId="1" applyAlignment="1">
      <alignment vertical="center" wrapText="1"/>
    </xf>
    <xf numFmtId="167" fontId="10" fillId="3" borderId="1" xfId="1" applyNumberFormat="1" applyFont="1" applyFill="1" applyBorder="1" applyAlignment="1" applyProtection="1">
      <alignment horizontal="center" vertical="center"/>
      <protection locked="0"/>
    </xf>
    <xf numFmtId="1" fontId="10" fillId="3" borderId="1" xfId="1" applyNumberFormat="1" applyFont="1" applyFill="1" applyBorder="1" applyAlignment="1" applyProtection="1">
      <alignment vertical="center"/>
      <protection locked="0"/>
    </xf>
    <xf numFmtId="1" fontId="10" fillId="3" borderId="1" xfId="1" applyNumberFormat="1" applyFont="1" applyFill="1" applyBorder="1" applyAlignment="1" applyProtection="1">
      <alignment vertical="center" wrapText="1"/>
      <protection locked="0"/>
    </xf>
    <xf numFmtId="1" fontId="10" fillId="3" borderId="1" xfId="1" applyNumberFormat="1" applyFont="1" applyFill="1" applyBorder="1" applyAlignment="1" applyProtection="1">
      <alignment horizontal="center" vertical="center"/>
      <protection locked="0"/>
    </xf>
    <xf numFmtId="166" fontId="10" fillId="3" borderId="1" xfId="2" applyNumberFormat="1" applyFont="1" applyFill="1" applyBorder="1" applyAlignment="1">
      <alignment vertical="center"/>
    </xf>
    <xf numFmtId="3" fontId="10" fillId="3" borderId="1" xfId="1" applyNumberFormat="1" applyFont="1" applyFill="1" applyBorder="1" applyAlignment="1" applyProtection="1">
      <alignment horizontal="center" vertical="center"/>
      <protection locked="0"/>
    </xf>
    <xf numFmtId="3" fontId="10" fillId="3" borderId="1" xfId="1" applyNumberFormat="1" applyFont="1" applyFill="1" applyBorder="1" applyAlignment="1">
      <alignment vertical="center"/>
    </xf>
    <xf numFmtId="0" fontId="10" fillId="3" borderId="1" xfId="1" applyFont="1" applyFill="1" applyBorder="1" applyAlignment="1">
      <alignment horizontal="center" vertical="center"/>
    </xf>
    <xf numFmtId="166" fontId="10" fillId="0" borderId="1" xfId="1" applyNumberFormat="1" applyFont="1" applyBorder="1" applyAlignment="1">
      <alignment vertical="center"/>
    </xf>
    <xf numFmtId="3" fontId="11" fillId="2" borderId="1" xfId="1" applyNumberFormat="1" applyFont="1" applyFill="1" applyBorder="1" applyAlignment="1" applyProtection="1">
      <alignment horizontal="center" vertical="center"/>
      <protection locked="0"/>
    </xf>
    <xf numFmtId="0" fontId="1" fillId="0" borderId="0" xfId="1"/>
    <xf numFmtId="0" fontId="12" fillId="0" borderId="0" xfId="4" applyFont="1" applyAlignment="1">
      <alignment vertical="center"/>
    </xf>
    <xf numFmtId="3" fontId="1" fillId="0" borderId="0" xfId="1" applyNumberFormat="1"/>
    <xf numFmtId="0" fontId="1" fillId="0" borderId="0" xfId="1" applyAlignment="1">
      <alignment horizontal="center"/>
    </xf>
    <xf numFmtId="0" fontId="13" fillId="3" borderId="1" xfId="0" applyFont="1" applyFill="1" applyBorder="1" applyAlignment="1">
      <alignment vertical="center"/>
    </xf>
    <xf numFmtId="0" fontId="15" fillId="0" borderId="0" xfId="0" applyFont="1"/>
    <xf numFmtId="167" fontId="1" fillId="0" borderId="0" xfId="1" applyNumberFormat="1" applyAlignment="1" applyProtection="1">
      <alignment horizontal="center" vertical="center"/>
      <protection locked="0"/>
    </xf>
    <xf numFmtId="1" fontId="1" fillId="0" borderId="0" xfId="1" applyNumberFormat="1" applyAlignment="1" applyProtection="1">
      <alignment vertical="center"/>
      <protection locked="0"/>
    </xf>
    <xf numFmtId="1" fontId="1" fillId="0" borderId="0" xfId="1" applyNumberFormat="1" applyAlignment="1" applyProtection="1">
      <alignment vertical="center" wrapText="1"/>
      <protection locked="0"/>
    </xf>
    <xf numFmtId="1" fontId="1" fillId="0" borderId="0" xfId="1" applyNumberFormat="1" applyAlignment="1" applyProtection="1">
      <alignment horizontal="center" vertical="center"/>
      <protection locked="0"/>
    </xf>
    <xf numFmtId="3" fontId="1" fillId="0" borderId="0" xfId="1" applyNumberFormat="1" applyAlignment="1" applyProtection="1">
      <alignment horizontal="center" vertical="center"/>
      <protection locked="0"/>
    </xf>
    <xf numFmtId="0" fontId="13" fillId="0" borderId="0" xfId="0" applyFont="1"/>
    <xf numFmtId="167" fontId="13" fillId="0" borderId="0" xfId="0" applyNumberFormat="1" applyFont="1"/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/>
    </xf>
    <xf numFmtId="3" fontId="1" fillId="3" borderId="0" xfId="1" applyNumberFormat="1" applyFill="1" applyAlignment="1" applyProtection="1">
      <alignment horizontal="center" vertical="center"/>
      <protection locked="0"/>
    </xf>
    <xf numFmtId="3" fontId="13" fillId="0" borderId="0" xfId="0" applyNumberFormat="1" applyFont="1"/>
    <xf numFmtId="0" fontId="0" fillId="0" borderId="0" xfId="0" applyAlignment="1">
      <alignment vertical="center"/>
    </xf>
    <xf numFmtId="0" fontId="16" fillId="0" borderId="0" xfId="0" applyFont="1" applyAlignment="1">
      <alignment vertical="center"/>
    </xf>
    <xf numFmtId="0" fontId="7" fillId="0" borderId="0" xfId="4" applyAlignment="1">
      <alignment vertical="center"/>
    </xf>
    <xf numFmtId="0" fontId="16" fillId="3" borderId="1" xfId="0" applyFont="1" applyFill="1" applyBorder="1" applyAlignment="1">
      <alignment vertical="center"/>
    </xf>
    <xf numFmtId="4" fontId="0" fillId="0" borderId="0" xfId="0" applyNumberFormat="1"/>
    <xf numFmtId="4" fontId="3" fillId="2" borderId="1" xfId="1" applyNumberFormat="1" applyFont="1" applyFill="1" applyBorder="1" applyAlignment="1">
      <alignment horizontal="center" vertical="center" wrapText="1"/>
    </xf>
    <xf numFmtId="4" fontId="1" fillId="0" borderId="1" xfId="1" applyNumberFormat="1" applyBorder="1" applyAlignment="1">
      <alignment vertical="center"/>
    </xf>
    <xf numFmtId="0" fontId="14" fillId="2" borderId="1" xfId="0" applyFont="1" applyFill="1" applyBorder="1" applyAlignment="1">
      <alignment vertical="center"/>
    </xf>
    <xf numFmtId="166" fontId="11" fillId="2" borderId="1" xfId="1" applyNumberFormat="1" applyFont="1" applyFill="1" applyBorder="1" applyAlignment="1">
      <alignment vertical="center"/>
    </xf>
    <xf numFmtId="167" fontId="11" fillId="2" borderId="1" xfId="1" applyNumberFormat="1" applyFont="1" applyFill="1" applyBorder="1" applyAlignment="1" applyProtection="1">
      <alignment horizontal="center" vertical="center"/>
      <protection locked="0"/>
    </xf>
    <xf numFmtId="1" fontId="11" fillId="2" borderId="1" xfId="1" applyNumberFormat="1" applyFont="1" applyFill="1" applyBorder="1" applyAlignment="1" applyProtection="1">
      <alignment vertical="center"/>
      <protection locked="0"/>
    </xf>
    <xf numFmtId="1" fontId="11" fillId="2" borderId="1" xfId="1" applyNumberFormat="1" applyFont="1" applyFill="1" applyBorder="1" applyAlignment="1" applyProtection="1">
      <alignment vertical="center" wrapText="1"/>
      <protection locked="0"/>
    </xf>
    <xf numFmtId="1" fontId="11" fillId="2" borderId="1" xfId="1" applyNumberFormat="1" applyFont="1" applyFill="1" applyBorder="1" applyAlignment="1" applyProtection="1">
      <alignment horizontal="center" vertical="center"/>
      <protection locked="0"/>
    </xf>
    <xf numFmtId="3" fontId="11" fillId="2" borderId="1" xfId="1" applyNumberFormat="1" applyFont="1" applyFill="1" applyBorder="1" applyAlignment="1">
      <alignment vertical="center"/>
    </xf>
    <xf numFmtId="0" fontId="11" fillId="2" borderId="1" xfId="1" applyFont="1" applyFill="1" applyBorder="1" applyAlignment="1">
      <alignment horizontal="center" vertical="center"/>
    </xf>
    <xf numFmtId="166" fontId="11" fillId="2" borderId="1" xfId="2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7" fillId="0" borderId="0" xfId="4" applyAlignment="1">
      <alignment vertical="center" wrapText="1"/>
    </xf>
    <xf numFmtId="166" fontId="13" fillId="0" borderId="0" xfId="0" applyNumberFormat="1" applyFont="1"/>
    <xf numFmtId="0" fontId="13" fillId="0" borderId="1" xfId="0" applyFont="1" applyBorder="1"/>
    <xf numFmtId="0" fontId="18" fillId="2" borderId="1" xfId="3" applyFont="1" applyFill="1" applyBorder="1" applyAlignment="1">
      <alignment horizontal="center" vertical="center" wrapText="1"/>
    </xf>
    <xf numFmtId="0" fontId="10" fillId="0" borderId="0" xfId="1" applyFont="1" applyAlignment="1">
      <alignment vertical="center"/>
    </xf>
    <xf numFmtId="4" fontId="10" fillId="0" borderId="1" xfId="1" applyNumberFormat="1" applyFont="1" applyBorder="1" applyAlignment="1">
      <alignment vertical="center"/>
    </xf>
    <xf numFmtId="167" fontId="10" fillId="3" borderId="2" xfId="1" applyNumberFormat="1" applyFont="1" applyFill="1" applyBorder="1" applyAlignment="1" applyProtection="1">
      <alignment horizontal="center" vertical="center"/>
      <protection locked="0"/>
    </xf>
    <xf numFmtId="0" fontId="10" fillId="0" borderId="1" xfId="1" applyFont="1" applyBorder="1" applyAlignment="1">
      <alignment vertical="center"/>
    </xf>
    <xf numFmtId="0" fontId="11" fillId="0" borderId="0" xfId="1" applyFont="1" applyAlignment="1">
      <alignment vertical="center"/>
    </xf>
    <xf numFmtId="0" fontId="19" fillId="2" borderId="1" xfId="0" applyFont="1" applyFill="1" applyBorder="1" applyAlignment="1">
      <alignment vertical="center"/>
    </xf>
    <xf numFmtId="167" fontId="3" fillId="2" borderId="1" xfId="1" applyNumberFormat="1" applyFont="1" applyFill="1" applyBorder="1" applyAlignment="1" applyProtection="1">
      <alignment horizontal="center" vertical="center"/>
      <protection locked="0"/>
    </xf>
    <xf numFmtId="1" fontId="3" fillId="2" borderId="1" xfId="1" applyNumberFormat="1" applyFont="1" applyFill="1" applyBorder="1" applyAlignment="1" applyProtection="1">
      <alignment vertical="center"/>
      <protection locked="0"/>
    </xf>
    <xf numFmtId="1" fontId="3" fillId="2" borderId="1" xfId="1" applyNumberFormat="1" applyFont="1" applyFill="1" applyBorder="1" applyAlignment="1" applyProtection="1">
      <alignment vertical="center" wrapText="1"/>
      <protection locked="0"/>
    </xf>
    <xf numFmtId="1" fontId="3" fillId="2" borderId="1" xfId="1" applyNumberFormat="1" applyFont="1" applyFill="1" applyBorder="1" applyAlignment="1" applyProtection="1">
      <alignment horizontal="center" vertical="center"/>
      <protection locked="0"/>
    </xf>
    <xf numFmtId="166" fontId="3" fillId="2" borderId="1" xfId="2" applyNumberFormat="1" applyFont="1" applyFill="1" applyBorder="1" applyAlignment="1">
      <alignment vertical="center"/>
    </xf>
    <xf numFmtId="3" fontId="3" fillId="2" borderId="1" xfId="1" applyNumberFormat="1" applyFont="1" applyFill="1" applyBorder="1" applyAlignment="1" applyProtection="1">
      <alignment horizontal="center" vertical="center"/>
      <protection locked="0"/>
    </xf>
    <xf numFmtId="0" fontId="3" fillId="2" borderId="1" xfId="1" applyFont="1" applyFill="1" applyBorder="1" applyAlignment="1">
      <alignment horizontal="center" vertical="center"/>
    </xf>
    <xf numFmtId="3" fontId="3" fillId="2" borderId="1" xfId="1" applyNumberFormat="1" applyFont="1" applyFill="1" applyBorder="1" applyAlignment="1">
      <alignment vertical="center"/>
    </xf>
    <xf numFmtId="4" fontId="19" fillId="2" borderId="0" xfId="0" applyNumberFormat="1" applyFont="1" applyFill="1"/>
    <xf numFmtId="168" fontId="1" fillId="0" borderId="0" xfId="1" applyNumberFormat="1" applyAlignment="1">
      <alignment horizontal="center"/>
    </xf>
    <xf numFmtId="168" fontId="3" fillId="2" borderId="1" xfId="1" applyNumberFormat="1" applyFont="1" applyFill="1" applyBorder="1" applyAlignment="1">
      <alignment horizontal="center" vertical="center" wrapText="1"/>
    </xf>
    <xf numFmtId="168" fontId="10" fillId="0" borderId="1" xfId="1" applyNumberFormat="1" applyFont="1" applyBorder="1" applyAlignment="1">
      <alignment horizontal="center" vertical="center"/>
    </xf>
    <xf numFmtId="168" fontId="11" fillId="2" borderId="1" xfId="1" applyNumberFormat="1" applyFont="1" applyFill="1" applyBorder="1" applyAlignment="1">
      <alignment horizontal="center" vertical="center"/>
    </xf>
    <xf numFmtId="168" fontId="13" fillId="0" borderId="0" xfId="0" applyNumberFormat="1" applyFont="1" applyAlignment="1">
      <alignment horizontal="center"/>
    </xf>
    <xf numFmtId="0" fontId="20" fillId="2" borderId="1" xfId="3" applyFont="1" applyFill="1" applyBorder="1" applyAlignment="1">
      <alignment horizontal="center" vertical="center" wrapText="1"/>
    </xf>
    <xf numFmtId="169" fontId="21" fillId="4" borderId="1" xfId="5" applyNumberFormat="1" applyFont="1" applyFill="1" applyBorder="1" applyAlignment="1">
      <alignment horizontal="center" vertical="center"/>
    </xf>
    <xf numFmtId="165" fontId="21" fillId="4" borderId="1" xfId="5" applyFont="1" applyFill="1" applyBorder="1" applyAlignment="1">
      <alignment horizontal="center" vertical="center"/>
    </xf>
    <xf numFmtId="165" fontId="20" fillId="4" borderId="1" xfId="5" applyFont="1" applyFill="1" applyBorder="1" applyAlignment="1">
      <alignment horizontal="center" vertical="center"/>
    </xf>
    <xf numFmtId="169" fontId="3" fillId="2" borderId="1" xfId="5" applyNumberFormat="1" applyFont="1" applyFill="1" applyBorder="1" applyAlignment="1">
      <alignment horizontal="center" vertical="center"/>
    </xf>
    <xf numFmtId="165" fontId="3" fillId="2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25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3" fontId="24" fillId="0" borderId="0" xfId="0" applyNumberFormat="1" applyFont="1" applyAlignment="1">
      <alignment horizontal="center" vertical="center"/>
    </xf>
    <xf numFmtId="0" fontId="22" fillId="0" borderId="0" xfId="0" applyFont="1"/>
    <xf numFmtId="9" fontId="22" fillId="0" borderId="0" xfId="0" applyNumberFormat="1" applyFont="1"/>
    <xf numFmtId="0" fontId="26" fillId="0" borderId="3" xfId="0" applyFont="1" applyBorder="1"/>
    <xf numFmtId="0" fontId="24" fillId="0" borderId="0" xfId="0" applyFont="1" applyAlignment="1">
      <alignment horizontal="center"/>
    </xf>
    <xf numFmtId="0" fontId="24" fillId="0" borderId="0" xfId="0" applyFont="1"/>
    <xf numFmtId="0" fontId="23" fillId="0" borderId="0" xfId="0" applyFont="1" applyAlignment="1">
      <alignment horizontal="right" vertical="center"/>
    </xf>
    <xf numFmtId="0" fontId="28" fillId="0" borderId="0" xfId="0" applyFont="1" applyAlignment="1">
      <alignment horizontal="right"/>
    </xf>
    <xf numFmtId="0" fontId="8" fillId="0" borderId="0" xfId="1" applyFont="1" applyAlignment="1">
      <alignment horizontal="center" vertical="center"/>
    </xf>
    <xf numFmtId="0" fontId="24" fillId="0" borderId="0" xfId="0" applyFont="1" applyAlignment="1">
      <alignment horizontal="left"/>
    </xf>
    <xf numFmtId="0" fontId="29" fillId="0" borderId="0" xfId="0" applyFont="1" applyAlignment="1">
      <alignment horizontal="center"/>
    </xf>
  </cellXfs>
  <cellStyles count="7">
    <cellStyle name="Comma" xfId="5" builtinId="3"/>
    <cellStyle name="Currency" xfId="2" builtinId="4"/>
    <cellStyle name="Hyperlink" xfId="4" builtinId="8"/>
    <cellStyle name="Normal" xfId="0" builtinId="0"/>
    <cellStyle name="Normal 2" xfId="6"/>
    <cellStyle name="Standard 2" xfId="1"/>
    <cellStyle name="Stil 1" xfId="3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52388</xdr:colOff>
      <xdr:row>21</xdr:row>
      <xdr:rowOff>66674</xdr:rowOff>
    </xdr:from>
    <xdr:to>
      <xdr:col>1</xdr:col>
      <xdr:colOff>1658631</xdr:colOff>
      <xdr:row>21</xdr:row>
      <xdr:rowOff>1899977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D3BC51C3-C12E-6854-1D1F-F414B19D0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113" y="32032574"/>
          <a:ext cx="1606243" cy="1833303"/>
        </a:xfrm>
        <a:prstGeom prst="rect">
          <a:avLst/>
        </a:prstGeom>
      </xdr:spPr>
    </xdr:pic>
    <xdr:clientData/>
  </xdr:twoCellAnchor>
  <xdr:oneCellAnchor>
    <xdr:from>
      <xdr:col>1</xdr:col>
      <xdr:colOff>95251</xdr:colOff>
      <xdr:row>5</xdr:row>
      <xdr:rowOff>76200</xdr:rowOff>
    </xdr:from>
    <xdr:ext cx="603405" cy="1659363"/>
    <xdr:pic>
      <xdr:nvPicPr>
        <xdr:cNvPr id="78" name="Grafik 77">
          <a:extLst>
            <a:ext uri="{FF2B5EF4-FFF2-40B4-BE49-F238E27FC236}">
              <a16:creationId xmlns:a16="http://schemas.microsoft.com/office/drawing/2014/main" xmlns="" id="{73730B30-E816-415F-B218-1D16C7258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976" y="6448425"/>
          <a:ext cx="603405" cy="1659363"/>
        </a:xfrm>
        <a:prstGeom prst="rect">
          <a:avLst/>
        </a:prstGeom>
      </xdr:spPr>
    </xdr:pic>
    <xdr:clientData/>
  </xdr:oneCellAnchor>
  <xdr:twoCellAnchor editAs="oneCell">
    <xdr:from>
      <xdr:col>1</xdr:col>
      <xdr:colOff>506730</xdr:colOff>
      <xdr:row>2</xdr:row>
      <xdr:rowOff>102737</xdr:rowOff>
    </xdr:from>
    <xdr:to>
      <xdr:col>1</xdr:col>
      <xdr:colOff>1211579</xdr:colOff>
      <xdr:row>3</xdr:row>
      <xdr:rowOff>43203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xmlns="" id="{3DC86B1F-4C23-AA93-A928-A48FE304E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4470" y="1329557"/>
          <a:ext cx="704849" cy="2378866"/>
        </a:xfrm>
        <a:prstGeom prst="rect">
          <a:avLst/>
        </a:prstGeom>
      </xdr:spPr>
    </xdr:pic>
    <xdr:clientData/>
  </xdr:twoCellAnchor>
  <xdr:oneCellAnchor>
    <xdr:from>
      <xdr:col>1</xdr:col>
      <xdr:colOff>62006</xdr:colOff>
      <xdr:row>6</xdr:row>
      <xdr:rowOff>88106</xdr:rowOff>
    </xdr:from>
    <xdr:ext cx="1453312" cy="740281"/>
    <xdr:pic>
      <xdr:nvPicPr>
        <xdr:cNvPr id="88" name="Grafik 87">
          <a:extLst>
            <a:ext uri="{FF2B5EF4-FFF2-40B4-BE49-F238E27FC236}">
              <a16:creationId xmlns:a16="http://schemas.microsoft.com/office/drawing/2014/main" xmlns="" id="{62468118-B97E-492C-8214-C7BC20F0D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266246" y="10409116"/>
          <a:ext cx="740281" cy="1453312"/>
        </a:xfrm>
        <a:prstGeom prst="rect">
          <a:avLst/>
        </a:prstGeom>
      </xdr:spPr>
    </xdr:pic>
    <xdr:clientData/>
  </xdr:oneCellAnchor>
  <xdr:oneCellAnchor>
    <xdr:from>
      <xdr:col>1</xdr:col>
      <xdr:colOff>85727</xdr:colOff>
      <xdr:row>8</xdr:row>
      <xdr:rowOff>52387</xdr:rowOff>
    </xdr:from>
    <xdr:ext cx="1060654" cy="2173686"/>
    <xdr:pic>
      <xdr:nvPicPr>
        <xdr:cNvPr id="92" name="Grafik 91">
          <a:extLst>
            <a:ext uri="{FF2B5EF4-FFF2-40B4-BE49-F238E27FC236}">
              <a16:creationId xmlns:a16="http://schemas.microsoft.com/office/drawing/2014/main" xmlns="" id="{252D7E66-73AB-4F19-8136-DBE7C00F2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3452" y="12120562"/>
          <a:ext cx="1060654" cy="2173686"/>
        </a:xfrm>
        <a:prstGeom prst="rect">
          <a:avLst/>
        </a:prstGeom>
      </xdr:spPr>
    </xdr:pic>
    <xdr:clientData/>
  </xdr:oneCellAnchor>
  <xdr:oneCellAnchor>
    <xdr:from>
      <xdr:col>1</xdr:col>
      <xdr:colOff>64293</xdr:colOff>
      <xdr:row>10</xdr:row>
      <xdr:rowOff>38100</xdr:rowOff>
    </xdr:from>
    <xdr:ext cx="1346686" cy="1092670"/>
    <xdr:pic>
      <xdr:nvPicPr>
        <xdr:cNvPr id="94" name="Grafik 93">
          <a:extLst>
            <a:ext uri="{FF2B5EF4-FFF2-40B4-BE49-F238E27FC236}">
              <a16:creationId xmlns:a16="http://schemas.microsoft.com/office/drawing/2014/main" xmlns="" id="{5C3AA64C-4B13-4D07-9C28-2978ADDF8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2018" y="13820775"/>
          <a:ext cx="1346686" cy="1092670"/>
        </a:xfrm>
        <a:prstGeom prst="rect">
          <a:avLst/>
        </a:prstGeom>
      </xdr:spPr>
    </xdr:pic>
    <xdr:clientData/>
  </xdr:oneCellAnchor>
  <xdr:oneCellAnchor>
    <xdr:from>
      <xdr:col>1</xdr:col>
      <xdr:colOff>54770</xdr:colOff>
      <xdr:row>11</xdr:row>
      <xdr:rowOff>135238</xdr:rowOff>
    </xdr:from>
    <xdr:ext cx="1710530" cy="955797"/>
    <xdr:pic>
      <xdr:nvPicPr>
        <xdr:cNvPr id="98" name="Grafik 97">
          <a:extLst>
            <a:ext uri="{FF2B5EF4-FFF2-40B4-BE49-F238E27FC236}">
              <a16:creationId xmlns:a16="http://schemas.microsoft.com/office/drawing/2014/main" xmlns="" id="{F336CBD1-47E0-4B32-A23A-FDBEF4FF0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1283036" y="15772572"/>
          <a:ext cx="955797" cy="1710530"/>
        </a:xfrm>
        <a:prstGeom prst="rect">
          <a:avLst/>
        </a:prstGeom>
      </xdr:spPr>
    </xdr:pic>
    <xdr:clientData/>
  </xdr:oneCellAnchor>
  <xdr:oneCellAnchor>
    <xdr:from>
      <xdr:col>1</xdr:col>
      <xdr:colOff>200818</xdr:colOff>
      <xdr:row>13</xdr:row>
      <xdr:rowOff>118492</xdr:rowOff>
    </xdr:from>
    <xdr:ext cx="678657" cy="2352464"/>
    <xdr:pic>
      <xdr:nvPicPr>
        <xdr:cNvPr id="102" name="Grafik 101">
          <a:extLst>
            <a:ext uri="{FF2B5EF4-FFF2-40B4-BE49-F238E27FC236}">
              <a16:creationId xmlns:a16="http://schemas.microsoft.com/office/drawing/2014/main" xmlns="" id="{B8C5A897-A76A-4281-A8A1-30A47E560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48543" y="19082767"/>
          <a:ext cx="678657" cy="2352464"/>
        </a:xfrm>
        <a:prstGeom prst="rect">
          <a:avLst/>
        </a:prstGeom>
      </xdr:spPr>
    </xdr:pic>
    <xdr:clientData/>
  </xdr:oneCellAnchor>
  <xdr:oneCellAnchor>
    <xdr:from>
      <xdr:col>1</xdr:col>
      <xdr:colOff>52789</xdr:colOff>
      <xdr:row>14</xdr:row>
      <xdr:rowOff>95251</xdr:rowOff>
    </xdr:from>
    <xdr:ext cx="1716833" cy="947658"/>
    <xdr:pic>
      <xdr:nvPicPr>
        <xdr:cNvPr id="104" name="Grafik 103">
          <a:extLst>
            <a:ext uri="{FF2B5EF4-FFF2-40B4-BE49-F238E27FC236}">
              <a16:creationId xmlns:a16="http://schemas.microsoft.com/office/drawing/2014/main" xmlns="" id="{81351491-A7E1-484B-8D88-C275B11AE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5400000">
          <a:off x="1285102" y="19503613"/>
          <a:ext cx="947658" cy="1716833"/>
        </a:xfrm>
        <a:prstGeom prst="rect">
          <a:avLst/>
        </a:prstGeom>
      </xdr:spPr>
    </xdr:pic>
    <xdr:clientData/>
  </xdr:oneCellAnchor>
  <xdr:oneCellAnchor>
    <xdr:from>
      <xdr:col>1</xdr:col>
      <xdr:colOff>71438</xdr:colOff>
      <xdr:row>15</xdr:row>
      <xdr:rowOff>47624</xdr:rowOff>
    </xdr:from>
    <xdr:ext cx="1486951" cy="1492737"/>
    <xdr:pic>
      <xdr:nvPicPr>
        <xdr:cNvPr id="109" name="Grafik 108">
          <a:extLst>
            <a:ext uri="{FF2B5EF4-FFF2-40B4-BE49-F238E27FC236}">
              <a16:creationId xmlns:a16="http://schemas.microsoft.com/office/drawing/2014/main" xmlns="" id="{A5AC8C8D-14B1-466E-A5F1-F0372C384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4388" y="135159749"/>
          <a:ext cx="1486951" cy="1492737"/>
        </a:xfrm>
        <a:prstGeom prst="rect">
          <a:avLst/>
        </a:prstGeom>
      </xdr:spPr>
    </xdr:pic>
    <xdr:clientData/>
  </xdr:oneCellAnchor>
  <xdr:oneCellAnchor>
    <xdr:from>
      <xdr:col>6</xdr:col>
      <xdr:colOff>1624014</xdr:colOff>
      <xdr:row>15</xdr:row>
      <xdr:rowOff>273338</xdr:rowOff>
    </xdr:from>
    <xdr:ext cx="1128712" cy="895568"/>
    <xdr:pic>
      <xdr:nvPicPr>
        <xdr:cNvPr id="110" name="Grafik 109">
          <a:extLst>
            <a:ext uri="{FF2B5EF4-FFF2-40B4-BE49-F238E27FC236}">
              <a16:creationId xmlns:a16="http://schemas.microsoft.com/office/drawing/2014/main" xmlns="" id="{2CF21557-A8A6-4C93-9F3A-DCA015513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891464" y="21637913"/>
          <a:ext cx="1128712" cy="895568"/>
        </a:xfrm>
        <a:prstGeom prst="rect">
          <a:avLst/>
        </a:prstGeom>
      </xdr:spPr>
    </xdr:pic>
    <xdr:clientData/>
  </xdr:oneCellAnchor>
  <xdr:oneCellAnchor>
    <xdr:from>
      <xdr:col>1</xdr:col>
      <xdr:colOff>128530</xdr:colOff>
      <xdr:row>16</xdr:row>
      <xdr:rowOff>95250</xdr:rowOff>
    </xdr:from>
    <xdr:ext cx="954688" cy="1959388"/>
    <xdr:pic>
      <xdr:nvPicPr>
        <xdr:cNvPr id="112" name="Grafik 111">
          <a:extLst>
            <a:ext uri="{FF2B5EF4-FFF2-40B4-BE49-F238E27FC236}">
              <a16:creationId xmlns:a16="http://schemas.microsoft.com/office/drawing/2014/main" xmlns="" id="{3403DFBE-FF59-4F08-A0C7-7935515DD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76255" y="24955500"/>
          <a:ext cx="954688" cy="1959388"/>
        </a:xfrm>
        <a:prstGeom prst="rect">
          <a:avLst/>
        </a:prstGeom>
      </xdr:spPr>
    </xdr:pic>
    <xdr:clientData/>
  </xdr:oneCellAnchor>
  <xdr:oneCellAnchor>
    <xdr:from>
      <xdr:col>1</xdr:col>
      <xdr:colOff>142877</xdr:colOff>
      <xdr:row>17</xdr:row>
      <xdr:rowOff>55734</xdr:rowOff>
    </xdr:from>
    <xdr:ext cx="1343023" cy="2365316"/>
    <xdr:pic>
      <xdr:nvPicPr>
        <xdr:cNvPr id="114" name="Grafik 113">
          <a:extLst>
            <a:ext uri="{FF2B5EF4-FFF2-40B4-BE49-F238E27FC236}">
              <a16:creationId xmlns:a16="http://schemas.microsoft.com/office/drawing/2014/main" xmlns="" id="{54E05DB0-57BE-4E5C-A700-118D71FB0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90602" y="25163634"/>
          <a:ext cx="1343023" cy="2365316"/>
        </a:xfrm>
        <a:prstGeom prst="rect">
          <a:avLst/>
        </a:prstGeom>
      </xdr:spPr>
    </xdr:pic>
    <xdr:clientData/>
  </xdr:oneCellAnchor>
  <xdr:oneCellAnchor>
    <xdr:from>
      <xdr:col>1</xdr:col>
      <xdr:colOff>57149</xdr:colOff>
      <xdr:row>18</xdr:row>
      <xdr:rowOff>86620</xdr:rowOff>
    </xdr:from>
    <xdr:ext cx="1666875" cy="691784"/>
    <xdr:pic>
      <xdr:nvPicPr>
        <xdr:cNvPr id="116" name="Grafik 115">
          <a:extLst>
            <a:ext uri="{FF2B5EF4-FFF2-40B4-BE49-F238E27FC236}">
              <a16:creationId xmlns:a16="http://schemas.microsoft.com/office/drawing/2014/main" xmlns="" id="{5594C35B-208A-4FB3-89C8-896FB1F08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5400000">
          <a:off x="1392420" y="27192999"/>
          <a:ext cx="691784" cy="1666875"/>
        </a:xfrm>
        <a:prstGeom prst="rect">
          <a:avLst/>
        </a:prstGeom>
      </xdr:spPr>
    </xdr:pic>
    <xdr:clientData/>
  </xdr:oneCellAnchor>
  <xdr:oneCellAnchor>
    <xdr:from>
      <xdr:col>1</xdr:col>
      <xdr:colOff>90489</xdr:colOff>
      <xdr:row>19</xdr:row>
      <xdr:rowOff>85724</xdr:rowOff>
    </xdr:from>
    <xdr:ext cx="1500186" cy="1200151"/>
    <xdr:pic>
      <xdr:nvPicPr>
        <xdr:cNvPr id="118" name="Grafik 117">
          <a:extLst>
            <a:ext uri="{FF2B5EF4-FFF2-40B4-BE49-F238E27FC236}">
              <a16:creationId xmlns:a16="http://schemas.microsoft.com/office/drawing/2014/main" xmlns="" id="{1AFD73DD-FF0E-48D9-BDD4-D85F936477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t="7216" r="7203" b="6172"/>
        <a:stretch/>
      </xdr:blipFill>
      <xdr:spPr>
        <a:xfrm>
          <a:off x="938214" y="28498799"/>
          <a:ext cx="1500186" cy="1200151"/>
        </a:xfrm>
        <a:prstGeom prst="rect">
          <a:avLst/>
        </a:prstGeom>
      </xdr:spPr>
    </xdr:pic>
    <xdr:clientData/>
  </xdr:oneCellAnchor>
  <xdr:oneCellAnchor>
    <xdr:from>
      <xdr:col>1</xdr:col>
      <xdr:colOff>91281</xdr:colOff>
      <xdr:row>20</xdr:row>
      <xdr:rowOff>66675</xdr:rowOff>
    </xdr:from>
    <xdr:ext cx="683142" cy="2113404"/>
    <xdr:pic>
      <xdr:nvPicPr>
        <xdr:cNvPr id="120" name="Grafik 119">
          <a:extLst>
            <a:ext uri="{FF2B5EF4-FFF2-40B4-BE49-F238E27FC236}">
              <a16:creationId xmlns:a16="http://schemas.microsoft.com/office/drawing/2014/main" xmlns="" id="{40E0701D-487C-45BF-870A-18AE9EF8E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39006" y="29813250"/>
          <a:ext cx="683142" cy="2113404"/>
        </a:xfrm>
        <a:prstGeom prst="rect">
          <a:avLst/>
        </a:prstGeom>
      </xdr:spPr>
    </xdr:pic>
    <xdr:clientData/>
  </xdr:oneCellAnchor>
  <xdr:oneCellAnchor>
    <xdr:from>
      <xdr:col>1</xdr:col>
      <xdr:colOff>52482</xdr:colOff>
      <xdr:row>22</xdr:row>
      <xdr:rowOff>95252</xdr:rowOff>
    </xdr:from>
    <xdr:ext cx="1683677" cy="1025927"/>
    <xdr:pic>
      <xdr:nvPicPr>
        <xdr:cNvPr id="122" name="Grafik 121">
          <a:extLst>
            <a:ext uri="{FF2B5EF4-FFF2-40B4-BE49-F238E27FC236}">
              <a16:creationId xmlns:a16="http://schemas.microsoft.com/office/drawing/2014/main" xmlns="" id="{88B30423-FDC6-464D-A3EA-8F3F02061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1229082" y="33799202"/>
          <a:ext cx="1025927" cy="1683677"/>
        </a:xfrm>
        <a:prstGeom prst="rect">
          <a:avLst/>
        </a:prstGeom>
      </xdr:spPr>
    </xdr:pic>
    <xdr:clientData/>
  </xdr:oneCellAnchor>
  <xdr:oneCellAnchor>
    <xdr:from>
      <xdr:col>1</xdr:col>
      <xdr:colOff>128587</xdr:colOff>
      <xdr:row>25</xdr:row>
      <xdr:rowOff>9524</xdr:rowOff>
    </xdr:from>
    <xdr:ext cx="862252" cy="2023652"/>
    <xdr:pic>
      <xdr:nvPicPr>
        <xdr:cNvPr id="125" name="Grafik 124">
          <a:extLst>
            <a:ext uri="{FF2B5EF4-FFF2-40B4-BE49-F238E27FC236}">
              <a16:creationId xmlns:a16="http://schemas.microsoft.com/office/drawing/2014/main" xmlns="" id="{DBAAA01E-BCB1-4560-89DA-8886120AC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76312" y="42148124"/>
          <a:ext cx="862252" cy="2023652"/>
        </a:xfrm>
        <a:prstGeom prst="rect">
          <a:avLst/>
        </a:prstGeom>
      </xdr:spPr>
    </xdr:pic>
    <xdr:clientData/>
  </xdr:oneCellAnchor>
  <xdr:oneCellAnchor>
    <xdr:from>
      <xdr:col>1</xdr:col>
      <xdr:colOff>50004</xdr:colOff>
      <xdr:row>26</xdr:row>
      <xdr:rowOff>66678</xdr:rowOff>
    </xdr:from>
    <xdr:ext cx="1606322" cy="933060"/>
    <xdr:pic>
      <xdr:nvPicPr>
        <xdr:cNvPr id="126" name="Grafik 125">
          <a:extLst>
            <a:ext uri="{FF2B5EF4-FFF2-40B4-BE49-F238E27FC236}">
              <a16:creationId xmlns:a16="http://schemas.microsoft.com/office/drawing/2014/main" xmlns="" id="{8CF67CF2-E453-4454-8C03-C8EFD8547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5400000">
          <a:off x="1234360" y="40430372"/>
          <a:ext cx="933060" cy="1606322"/>
        </a:xfrm>
        <a:prstGeom prst="rect">
          <a:avLst/>
        </a:prstGeom>
      </xdr:spPr>
    </xdr:pic>
    <xdr:clientData/>
  </xdr:oneCellAnchor>
  <xdr:oneCellAnchor>
    <xdr:from>
      <xdr:col>1</xdr:col>
      <xdr:colOff>88106</xdr:colOff>
      <xdr:row>28</xdr:row>
      <xdr:rowOff>42733</xdr:rowOff>
    </xdr:from>
    <xdr:ext cx="2071687" cy="1773841"/>
    <xdr:pic>
      <xdr:nvPicPr>
        <xdr:cNvPr id="128" name="Grafik 127">
          <a:extLst>
            <a:ext uri="{FF2B5EF4-FFF2-40B4-BE49-F238E27FC236}">
              <a16:creationId xmlns:a16="http://schemas.microsoft.com/office/drawing/2014/main" xmlns="" id="{A60C24EC-4DB5-40AD-810F-36AD22C6B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35831" y="45781783"/>
          <a:ext cx="2071687" cy="1773841"/>
        </a:xfrm>
        <a:prstGeom prst="rect">
          <a:avLst/>
        </a:prstGeom>
      </xdr:spPr>
    </xdr:pic>
    <xdr:clientData/>
  </xdr:oneCellAnchor>
  <xdr:oneCellAnchor>
    <xdr:from>
      <xdr:col>1</xdr:col>
      <xdr:colOff>135829</xdr:colOff>
      <xdr:row>30</xdr:row>
      <xdr:rowOff>126392</xdr:rowOff>
    </xdr:from>
    <xdr:ext cx="1721545" cy="675866"/>
    <xdr:pic>
      <xdr:nvPicPr>
        <xdr:cNvPr id="133" name="Grafik 132">
          <a:extLst>
            <a:ext uri="{FF2B5EF4-FFF2-40B4-BE49-F238E27FC236}">
              <a16:creationId xmlns:a16="http://schemas.microsoft.com/office/drawing/2014/main" xmlns="" id="{6380B6BB-5951-447B-8903-9D728EFC8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5400000">
          <a:off x="1401619" y="74355752"/>
          <a:ext cx="675866" cy="1721545"/>
        </a:xfrm>
        <a:prstGeom prst="rect">
          <a:avLst/>
        </a:prstGeom>
      </xdr:spPr>
    </xdr:pic>
    <xdr:clientData/>
  </xdr:oneCellAnchor>
  <xdr:oneCellAnchor>
    <xdr:from>
      <xdr:col>1</xdr:col>
      <xdr:colOff>52056</xdr:colOff>
      <xdr:row>32</xdr:row>
      <xdr:rowOff>57154</xdr:rowOff>
    </xdr:from>
    <xdr:ext cx="1785217" cy="1030394"/>
    <xdr:pic>
      <xdr:nvPicPr>
        <xdr:cNvPr id="134" name="Grafik 133">
          <a:extLst>
            <a:ext uri="{FF2B5EF4-FFF2-40B4-BE49-F238E27FC236}">
              <a16:creationId xmlns:a16="http://schemas.microsoft.com/office/drawing/2014/main" xmlns="" id="{3D5C15BE-F0C7-4BC3-900F-C0FFA1C2A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5400000">
          <a:off x="1277193" y="48666817"/>
          <a:ext cx="1030394" cy="1785217"/>
        </a:xfrm>
        <a:prstGeom prst="rect">
          <a:avLst/>
        </a:prstGeom>
      </xdr:spPr>
    </xdr:pic>
    <xdr:clientData/>
  </xdr:oneCellAnchor>
  <xdr:oneCellAnchor>
    <xdr:from>
      <xdr:col>1</xdr:col>
      <xdr:colOff>80962</xdr:colOff>
      <xdr:row>33</xdr:row>
      <xdr:rowOff>123825</xdr:rowOff>
    </xdr:from>
    <xdr:ext cx="1495091" cy="1249839"/>
    <xdr:pic>
      <xdr:nvPicPr>
        <xdr:cNvPr id="135" name="Grafik 134">
          <a:extLst>
            <a:ext uri="{FF2B5EF4-FFF2-40B4-BE49-F238E27FC236}">
              <a16:creationId xmlns:a16="http://schemas.microsoft.com/office/drawing/2014/main" xmlns="" id="{5F7F42FF-6BB0-4B5B-BDB7-FA76C5481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28687" y="55406925"/>
          <a:ext cx="1495091" cy="1249839"/>
        </a:xfrm>
        <a:prstGeom prst="rect">
          <a:avLst/>
        </a:prstGeom>
      </xdr:spPr>
    </xdr:pic>
    <xdr:clientData/>
  </xdr:oneCellAnchor>
  <xdr:twoCellAnchor editAs="oneCell">
    <xdr:from>
      <xdr:col>1</xdr:col>
      <xdr:colOff>123826</xdr:colOff>
      <xdr:row>34</xdr:row>
      <xdr:rowOff>80974</xdr:rowOff>
    </xdr:from>
    <xdr:to>
      <xdr:col>1</xdr:col>
      <xdr:colOff>1529616</xdr:colOff>
      <xdr:row>34</xdr:row>
      <xdr:rowOff>1304532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B212E61D-8966-B326-F045-3C772CA03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71551" y="57011899"/>
          <a:ext cx="1405790" cy="122355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37</xdr:row>
      <xdr:rowOff>94664</xdr:rowOff>
    </xdr:from>
    <xdr:to>
      <xdr:col>1</xdr:col>
      <xdr:colOff>1511778</xdr:colOff>
      <xdr:row>37</xdr:row>
      <xdr:rowOff>1390252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71BD8FAF-1857-EB93-30A4-96E98B1A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04876" y="59492564"/>
          <a:ext cx="1454627" cy="129558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38</xdr:row>
      <xdr:rowOff>54846</xdr:rowOff>
    </xdr:from>
    <xdr:to>
      <xdr:col>1</xdr:col>
      <xdr:colOff>1578467</xdr:colOff>
      <xdr:row>38</xdr:row>
      <xdr:rowOff>1390412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2C742673-47DA-24E6-E347-9621F070E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42975" y="60891021"/>
          <a:ext cx="1483217" cy="133556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57152</xdr:colOff>
      <xdr:row>40</xdr:row>
      <xdr:rowOff>115864</xdr:rowOff>
    </xdr:from>
    <xdr:to>
      <xdr:col>1</xdr:col>
      <xdr:colOff>1525766</xdr:colOff>
      <xdr:row>40</xdr:row>
      <xdr:rowOff>1295074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A5E5354C-24E5-2586-6C02-C84D3CBE8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04877" y="64628689"/>
          <a:ext cx="1468614" cy="1179210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39</xdr:row>
      <xdr:rowOff>40663</xdr:rowOff>
    </xdr:from>
    <xdr:to>
      <xdr:col>1</xdr:col>
      <xdr:colOff>1552574</xdr:colOff>
      <xdr:row>39</xdr:row>
      <xdr:rowOff>1371273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2A46F3F4-9F7F-618B-2330-287927D29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85824" y="63134263"/>
          <a:ext cx="1514475" cy="1330610"/>
        </a:xfrm>
        <a:prstGeom prst="rect">
          <a:avLst/>
        </a:prstGeom>
      </xdr:spPr>
    </xdr:pic>
    <xdr:clientData/>
  </xdr:twoCellAnchor>
  <xdr:oneCellAnchor>
    <xdr:from>
      <xdr:col>1</xdr:col>
      <xdr:colOff>478632</xdr:colOff>
      <xdr:row>3</xdr:row>
      <xdr:rowOff>91440</xdr:rowOff>
    </xdr:from>
    <xdr:ext cx="798674" cy="1587894"/>
    <xdr:pic>
      <xdr:nvPicPr>
        <xdr:cNvPr id="4" name="Grafik 3">
          <a:extLst>
            <a:ext uri="{FF2B5EF4-FFF2-40B4-BE49-F238E27FC236}">
              <a16:creationId xmlns:a16="http://schemas.microsoft.com/office/drawing/2014/main" xmlns="" id="{CD1F8A89-CB7F-48B4-AFB5-82E02F59A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46372" y="3756660"/>
          <a:ext cx="798674" cy="1587894"/>
        </a:xfrm>
        <a:prstGeom prst="rect">
          <a:avLst/>
        </a:prstGeom>
      </xdr:spPr>
    </xdr:pic>
    <xdr:clientData/>
  </xdr:oneCellAnchor>
  <xdr:oneCellAnchor>
    <xdr:from>
      <xdr:col>1</xdr:col>
      <xdr:colOff>142875</xdr:colOff>
      <xdr:row>29</xdr:row>
      <xdr:rowOff>57149</xdr:rowOff>
    </xdr:from>
    <xdr:ext cx="751133" cy="1654593"/>
    <xdr:pic>
      <xdr:nvPicPr>
        <xdr:cNvPr id="7" name="Grafik 6">
          <a:extLst>
            <a:ext uri="{FF2B5EF4-FFF2-40B4-BE49-F238E27FC236}">
              <a16:creationId xmlns:a16="http://schemas.microsoft.com/office/drawing/2014/main" xmlns="" id="{683E1015-732D-4D97-9BDB-FE1543CDD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90600" y="48158399"/>
          <a:ext cx="751133" cy="1654593"/>
        </a:xfrm>
        <a:prstGeom prst="rect">
          <a:avLst/>
        </a:prstGeom>
      </xdr:spPr>
    </xdr:pic>
    <xdr:clientData/>
  </xdr:oneCellAnchor>
  <xdr:oneCellAnchor>
    <xdr:from>
      <xdr:col>1</xdr:col>
      <xdr:colOff>141288</xdr:colOff>
      <xdr:row>27</xdr:row>
      <xdr:rowOff>83516</xdr:rowOff>
    </xdr:from>
    <xdr:ext cx="845342" cy="2759286"/>
    <xdr:pic>
      <xdr:nvPicPr>
        <xdr:cNvPr id="8" name="Grafik 7">
          <a:extLst>
            <a:ext uri="{FF2B5EF4-FFF2-40B4-BE49-F238E27FC236}">
              <a16:creationId xmlns:a16="http://schemas.microsoft.com/office/drawing/2014/main" xmlns="" id="{46E4A2AA-0FDF-4405-B8A0-F5B3D0746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9013" y="35745116"/>
          <a:ext cx="845342" cy="2759286"/>
        </a:xfrm>
        <a:prstGeom prst="rect">
          <a:avLst/>
        </a:prstGeom>
      </xdr:spPr>
    </xdr:pic>
    <xdr:clientData/>
  </xdr:oneCellAnchor>
  <xdr:oneCellAnchor>
    <xdr:from>
      <xdr:col>1</xdr:col>
      <xdr:colOff>115889</xdr:colOff>
      <xdr:row>31</xdr:row>
      <xdr:rowOff>85725</xdr:rowOff>
    </xdr:from>
    <xdr:ext cx="733268" cy="2429628"/>
    <xdr:pic>
      <xdr:nvPicPr>
        <xdr:cNvPr id="9" name="Grafik 8">
          <a:extLst>
            <a:ext uri="{FF2B5EF4-FFF2-40B4-BE49-F238E27FC236}">
              <a16:creationId xmlns:a16="http://schemas.microsoft.com/office/drawing/2014/main" xmlns="" id="{90B77A16-6A94-4201-949A-ED32F6DA0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63614" y="45539025"/>
          <a:ext cx="733268" cy="2429628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4</xdr:row>
      <xdr:rowOff>66675</xdr:rowOff>
    </xdr:from>
    <xdr:ext cx="706563" cy="1775852"/>
    <xdr:pic>
      <xdr:nvPicPr>
        <xdr:cNvPr id="10" name="Grafik 9">
          <a:extLst>
            <a:ext uri="{FF2B5EF4-FFF2-40B4-BE49-F238E27FC236}">
              <a16:creationId xmlns:a16="http://schemas.microsoft.com/office/drawing/2014/main" xmlns="" id="{0ABAEFF6-07F5-4AEB-86AA-3931B0FBB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17575" y="10036175"/>
          <a:ext cx="706563" cy="1775852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</xdr:colOff>
      <xdr:row>0</xdr:row>
      <xdr:rowOff>19050</xdr:rowOff>
    </xdr:from>
    <xdr:to>
      <xdr:col>1</xdr:col>
      <xdr:colOff>1020884</xdr:colOff>
      <xdr:row>0</xdr:row>
      <xdr:rowOff>409526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8100" y="19050"/>
          <a:ext cx="1571429" cy="3904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49"/>
  <sheetViews>
    <sheetView showGridLines="0" tabSelected="1" workbookViewId="0">
      <selection activeCell="B2" sqref="B2"/>
    </sheetView>
  </sheetViews>
  <sheetFormatPr defaultColWidth="9.09765625" defaultRowHeight="13.8"/>
  <cols>
    <col min="1" max="1" width="9.296875" style="39" customWidth="1"/>
    <col min="2" max="2" width="23.296875" style="39" customWidth="1"/>
    <col min="3" max="3" width="15.8984375" style="40" bestFit="1" customWidth="1"/>
    <col min="4" max="4" width="9.296875" style="39" customWidth="1"/>
    <col min="5" max="5" width="11.8984375" style="41" customWidth="1"/>
    <col min="6" max="6" width="8.296875" style="39" customWidth="1"/>
    <col min="7" max="7" width="21.5" style="41" customWidth="1"/>
    <col min="8" max="8" width="10.796875" style="42" customWidth="1"/>
    <col min="9" max="9" width="9.69921875" style="39" customWidth="1"/>
    <col min="10" max="10" width="11.69921875" style="39" customWidth="1"/>
    <col min="11" max="11" width="7.796875" style="42" customWidth="1"/>
    <col min="12" max="12" width="8.69921875" style="42" customWidth="1"/>
    <col min="13" max="13" width="9.09765625" style="44" customWidth="1"/>
    <col min="14" max="14" width="15.5" style="39" customWidth="1"/>
    <col min="15" max="15" width="9.59765625" style="85" customWidth="1"/>
    <col min="16" max="16" width="2.8984375" style="39" customWidth="1"/>
    <col min="17" max="16384" width="9.09765625" style="39"/>
  </cols>
  <sheetData>
    <row r="1" spans="1:16" s="28" customFormat="1" ht="36.75" customHeight="1">
      <c r="A1" s="12"/>
      <c r="B1" s="104" t="s">
        <v>128</v>
      </c>
      <c r="C1" s="104"/>
      <c r="D1" s="104"/>
      <c r="E1" s="104"/>
      <c r="F1" s="104"/>
      <c r="G1" s="104"/>
      <c r="I1" s="29"/>
      <c r="J1" s="1"/>
      <c r="K1" s="31"/>
      <c r="L1" s="31"/>
      <c r="M1" s="30"/>
      <c r="O1" s="81"/>
    </row>
    <row r="2" spans="1:16" s="17" customFormat="1" ht="60" customHeight="1">
      <c r="A2" s="8" t="s">
        <v>158</v>
      </c>
      <c r="B2" s="8" t="s">
        <v>159</v>
      </c>
      <c r="C2" s="13" t="s">
        <v>3</v>
      </c>
      <c r="D2" s="8" t="s">
        <v>4</v>
      </c>
      <c r="E2" s="8" t="s">
        <v>5</v>
      </c>
      <c r="F2" s="8" t="s">
        <v>8</v>
      </c>
      <c r="G2" s="8" t="s">
        <v>6</v>
      </c>
      <c r="H2" s="8" t="s">
        <v>129</v>
      </c>
      <c r="I2" s="8" t="s">
        <v>145</v>
      </c>
      <c r="J2" s="8" t="s">
        <v>0</v>
      </c>
      <c r="K2" s="65" t="s">
        <v>7</v>
      </c>
      <c r="L2" s="15" t="s">
        <v>147</v>
      </c>
      <c r="M2" s="16" t="s">
        <v>146</v>
      </c>
      <c r="N2" s="11" t="s">
        <v>127</v>
      </c>
      <c r="O2" s="82" t="s">
        <v>131</v>
      </c>
    </row>
    <row r="3" spans="1:16" s="66" customFormat="1" ht="192" customHeight="1">
      <c r="A3" s="32" t="s">
        <v>124</v>
      </c>
      <c r="B3" s="32"/>
      <c r="C3" s="18">
        <v>4251347401609</v>
      </c>
      <c r="D3" s="19" t="s">
        <v>10</v>
      </c>
      <c r="E3" s="20" t="s">
        <v>125</v>
      </c>
      <c r="F3" s="19" t="s">
        <v>15</v>
      </c>
      <c r="G3" s="20" t="s">
        <v>126</v>
      </c>
      <c r="H3" s="21" t="s">
        <v>96</v>
      </c>
      <c r="I3" s="22">
        <v>24.99</v>
      </c>
      <c r="J3" s="23">
        <v>92094</v>
      </c>
      <c r="K3" s="25">
        <v>1</v>
      </c>
      <c r="L3" s="25">
        <v>66</v>
      </c>
      <c r="M3" s="24">
        <v>2304</v>
      </c>
      <c r="N3" s="26">
        <f>I3*J3</f>
        <v>2301429.06</v>
      </c>
      <c r="O3" s="83">
        <f>J3/M3</f>
        <v>39.971354166666664</v>
      </c>
    </row>
    <row r="4" spans="1:16" s="66" customFormat="1" ht="139.5" customHeight="1">
      <c r="A4" s="32" t="s">
        <v>42</v>
      </c>
      <c r="B4" s="32"/>
      <c r="C4" s="18">
        <v>4251347402330</v>
      </c>
      <c r="D4" s="19" t="s">
        <v>10</v>
      </c>
      <c r="E4" s="20" t="s">
        <v>43</v>
      </c>
      <c r="F4" s="19" t="s">
        <v>23</v>
      </c>
      <c r="G4" s="20" t="s">
        <v>44</v>
      </c>
      <c r="H4" s="21" t="s">
        <v>37</v>
      </c>
      <c r="I4" s="22">
        <v>34.99</v>
      </c>
      <c r="J4" s="23">
        <v>56240</v>
      </c>
      <c r="K4" s="25">
        <v>1</v>
      </c>
      <c r="L4" s="25">
        <v>70</v>
      </c>
      <c r="M4" s="24">
        <v>3570</v>
      </c>
      <c r="N4" s="26">
        <f t="shared" ref="N4:N5" si="0">I4*J4</f>
        <v>1967837.6</v>
      </c>
      <c r="O4" s="83">
        <f t="shared" ref="O4:O5" si="1">J4/M4</f>
        <v>15.753501400560225</v>
      </c>
    </row>
    <row r="5" spans="1:16" s="66" customFormat="1" ht="150.75" customHeight="1">
      <c r="A5" s="32" t="s">
        <v>116</v>
      </c>
      <c r="B5" s="32"/>
      <c r="C5" s="18">
        <v>4251347401807</v>
      </c>
      <c r="D5" s="19" t="s">
        <v>10</v>
      </c>
      <c r="E5" s="20" t="s">
        <v>117</v>
      </c>
      <c r="F5" s="19" t="s">
        <v>23</v>
      </c>
      <c r="G5" s="20" t="s">
        <v>118</v>
      </c>
      <c r="H5" s="21" t="s">
        <v>37</v>
      </c>
      <c r="I5" s="22">
        <v>34.99</v>
      </c>
      <c r="J5" s="23">
        <v>52659</v>
      </c>
      <c r="K5" s="25">
        <v>1</v>
      </c>
      <c r="L5" s="25">
        <v>66</v>
      </c>
      <c r="M5" s="24">
        <v>1980</v>
      </c>
      <c r="N5" s="26">
        <f t="shared" si="0"/>
        <v>1842538.4100000001</v>
      </c>
      <c r="O5" s="83">
        <f t="shared" si="1"/>
        <v>26.595454545454544</v>
      </c>
    </row>
    <row r="6" spans="1:16" s="66" customFormat="1" ht="143.25" customHeight="1">
      <c r="A6" s="32" t="s">
        <v>57</v>
      </c>
      <c r="B6" s="32"/>
      <c r="C6" s="18">
        <v>4251347402415</v>
      </c>
      <c r="D6" s="19" t="s">
        <v>10</v>
      </c>
      <c r="E6" s="20" t="s">
        <v>58</v>
      </c>
      <c r="F6" s="19" t="s">
        <v>23</v>
      </c>
      <c r="G6" s="20" t="s">
        <v>59</v>
      </c>
      <c r="H6" s="21" t="s">
        <v>60</v>
      </c>
      <c r="I6" s="22">
        <v>39.99</v>
      </c>
      <c r="J6" s="23">
        <v>52602</v>
      </c>
      <c r="K6" s="25">
        <v>1</v>
      </c>
      <c r="L6" s="25">
        <v>66</v>
      </c>
      <c r="M6" s="24">
        <v>2772</v>
      </c>
      <c r="N6" s="26">
        <f>I6*J6</f>
        <v>2103553.98</v>
      </c>
      <c r="O6" s="83">
        <f>J6/M6</f>
        <v>18.976190476190474</v>
      </c>
    </row>
    <row r="7" spans="1:16" s="66" customFormat="1" ht="72.75" customHeight="1">
      <c r="A7" s="32" t="s">
        <v>20</v>
      </c>
      <c r="B7" s="32"/>
      <c r="C7" s="18">
        <v>4251347403450</v>
      </c>
      <c r="D7" s="19" t="s">
        <v>21</v>
      </c>
      <c r="E7" s="20" t="s">
        <v>22</v>
      </c>
      <c r="F7" s="19" t="s">
        <v>23</v>
      </c>
      <c r="G7" s="20" t="s">
        <v>24</v>
      </c>
      <c r="H7" s="21" t="s">
        <v>25</v>
      </c>
      <c r="I7" s="22">
        <v>19.989999999999998</v>
      </c>
      <c r="J7" s="23">
        <v>47779</v>
      </c>
      <c r="K7" s="25">
        <v>1</v>
      </c>
      <c r="L7" s="25">
        <v>20</v>
      </c>
      <c r="M7" s="24">
        <v>14560</v>
      </c>
      <c r="N7" s="26">
        <f t="shared" ref="N7:N21" si="2">I7*J7</f>
        <v>955102.21</v>
      </c>
      <c r="O7" s="83">
        <f t="shared" ref="O7:O21" si="3">J7/M7</f>
        <v>3.2815247252747253</v>
      </c>
    </row>
    <row r="8" spans="1:16" customFormat="1" ht="36.75" customHeight="1">
      <c r="A8" s="32" t="s">
        <v>133</v>
      </c>
      <c r="B8" s="64"/>
      <c r="C8" s="18">
        <v>4251347401555</v>
      </c>
      <c r="D8" s="19" t="s">
        <v>33</v>
      </c>
      <c r="E8" s="20" t="s">
        <v>134</v>
      </c>
      <c r="F8" s="19" t="s">
        <v>12</v>
      </c>
      <c r="G8" s="20" t="s">
        <v>135</v>
      </c>
      <c r="H8" s="21" t="s">
        <v>56</v>
      </c>
      <c r="I8" s="22">
        <v>24.99</v>
      </c>
      <c r="J8" s="23">
        <v>41022</v>
      </c>
      <c r="K8" s="25">
        <v>1</v>
      </c>
      <c r="L8" s="25">
        <v>24</v>
      </c>
      <c r="M8" s="24">
        <v>2688</v>
      </c>
      <c r="N8" s="67">
        <f t="shared" ref="N8" si="4">I8*J8</f>
        <v>1025139.7799999999</v>
      </c>
      <c r="O8" s="83">
        <f t="shared" ref="O8" si="5">J8/M8</f>
        <v>15.261160714285714</v>
      </c>
      <c r="P8" s="68"/>
    </row>
    <row r="9" spans="1:16" s="66" customFormat="1" ht="180" customHeight="1">
      <c r="A9" s="32" t="s">
        <v>53</v>
      </c>
      <c r="B9" s="32"/>
      <c r="C9" s="18">
        <v>4251347402620</v>
      </c>
      <c r="D9" s="19" t="s">
        <v>33</v>
      </c>
      <c r="E9" s="20" t="s">
        <v>54</v>
      </c>
      <c r="F9" s="19" t="s">
        <v>23</v>
      </c>
      <c r="G9" s="20" t="s">
        <v>55</v>
      </c>
      <c r="H9" s="21" t="s">
        <v>56</v>
      </c>
      <c r="I9" s="22">
        <v>24.99</v>
      </c>
      <c r="J9" s="23">
        <v>41163</v>
      </c>
      <c r="K9" s="25">
        <v>1</v>
      </c>
      <c r="L9" s="25">
        <v>27</v>
      </c>
      <c r="M9" s="24">
        <v>824</v>
      </c>
      <c r="N9" s="26">
        <f t="shared" si="2"/>
        <v>1028663.3699999999</v>
      </c>
      <c r="O9" s="83">
        <f t="shared" si="3"/>
        <v>49.95509708737864</v>
      </c>
    </row>
    <row r="10" spans="1:16" s="66" customFormat="1" ht="39" customHeight="1">
      <c r="A10" s="32" t="s">
        <v>136</v>
      </c>
      <c r="B10" s="69"/>
      <c r="C10" s="18">
        <v>4251347401289</v>
      </c>
      <c r="D10" s="19" t="s">
        <v>10</v>
      </c>
      <c r="E10" s="20" t="s">
        <v>43</v>
      </c>
      <c r="F10" s="19" t="s">
        <v>12</v>
      </c>
      <c r="G10" s="20" t="s">
        <v>137</v>
      </c>
      <c r="H10" s="21" t="s">
        <v>37</v>
      </c>
      <c r="I10" s="22">
        <v>34.99</v>
      </c>
      <c r="J10" s="23">
        <v>38632</v>
      </c>
      <c r="K10" s="25">
        <v>1</v>
      </c>
      <c r="L10" s="25">
        <v>70</v>
      </c>
      <c r="M10" s="24">
        <v>3570</v>
      </c>
      <c r="N10" s="26">
        <f t="shared" ref="N10" si="6">I10*J10</f>
        <v>1351733.6800000002</v>
      </c>
      <c r="O10" s="83">
        <f t="shared" ref="O10" si="7">J10/M10</f>
        <v>10.821288515406163</v>
      </c>
    </row>
    <row r="11" spans="1:16" s="66" customFormat="1" ht="96.75" customHeight="1">
      <c r="A11" s="32" t="s">
        <v>122</v>
      </c>
      <c r="B11" s="32"/>
      <c r="C11" s="18">
        <v>4251347401777</v>
      </c>
      <c r="D11" s="19" t="s">
        <v>10</v>
      </c>
      <c r="E11" s="20" t="s">
        <v>17</v>
      </c>
      <c r="F11" s="19" t="s">
        <v>23</v>
      </c>
      <c r="G11" s="20" t="s">
        <v>123</v>
      </c>
      <c r="H11" s="21" t="s">
        <v>37</v>
      </c>
      <c r="I11" s="22">
        <v>34.99</v>
      </c>
      <c r="J11" s="23">
        <v>36693</v>
      </c>
      <c r="K11" s="25">
        <v>1</v>
      </c>
      <c r="L11" s="25">
        <v>56</v>
      </c>
      <c r="M11" s="24">
        <v>2519</v>
      </c>
      <c r="N11" s="26">
        <f t="shared" si="2"/>
        <v>1283888.07</v>
      </c>
      <c r="O11" s="83">
        <f t="shared" si="3"/>
        <v>14.566494640730449</v>
      </c>
    </row>
    <row r="12" spans="1:16" s="66" customFormat="1" ht="95.25" customHeight="1">
      <c r="A12" s="32" t="s">
        <v>86</v>
      </c>
      <c r="B12" s="32"/>
      <c r="C12" s="18">
        <v>4251347403399</v>
      </c>
      <c r="D12" s="19" t="s">
        <v>10</v>
      </c>
      <c r="E12" s="20" t="s">
        <v>17</v>
      </c>
      <c r="F12" s="19" t="s">
        <v>1</v>
      </c>
      <c r="G12" s="20" t="s">
        <v>87</v>
      </c>
      <c r="H12" s="21" t="s">
        <v>60</v>
      </c>
      <c r="I12" s="22">
        <v>24.99</v>
      </c>
      <c r="J12" s="23">
        <v>35916</v>
      </c>
      <c r="K12" s="25">
        <v>1</v>
      </c>
      <c r="L12" s="25">
        <v>198</v>
      </c>
      <c r="M12" s="24">
        <v>5940</v>
      </c>
      <c r="N12" s="26">
        <f t="shared" si="2"/>
        <v>897540.84</v>
      </c>
      <c r="O12" s="83">
        <f t="shared" si="3"/>
        <v>6.0464646464646465</v>
      </c>
    </row>
    <row r="13" spans="1:16" s="66" customFormat="1" ht="45" customHeight="1">
      <c r="A13" s="32" t="s">
        <v>138</v>
      </c>
      <c r="B13" s="69"/>
      <c r="C13" s="18">
        <v>4251347401524</v>
      </c>
      <c r="D13" s="19" t="s">
        <v>33</v>
      </c>
      <c r="E13" s="20" t="s">
        <v>70</v>
      </c>
      <c r="F13" s="19" t="s">
        <v>12</v>
      </c>
      <c r="G13" s="20" t="s">
        <v>139</v>
      </c>
      <c r="H13" s="21" t="s">
        <v>140</v>
      </c>
      <c r="I13" s="22">
        <v>24.99</v>
      </c>
      <c r="J13" s="23">
        <v>29681</v>
      </c>
      <c r="K13" s="25">
        <v>1</v>
      </c>
      <c r="L13" s="25">
        <v>27</v>
      </c>
      <c r="M13" s="24">
        <v>1350</v>
      </c>
      <c r="N13" s="26">
        <f t="shared" si="2"/>
        <v>741728.19</v>
      </c>
      <c r="O13" s="83">
        <f t="shared" si="3"/>
        <v>21.985925925925926</v>
      </c>
    </row>
    <row r="14" spans="1:16" s="66" customFormat="1" ht="197.25" customHeight="1">
      <c r="A14" s="32" t="s">
        <v>119</v>
      </c>
      <c r="B14" s="32"/>
      <c r="C14" s="18">
        <v>4251347401784</v>
      </c>
      <c r="D14" s="19" t="s">
        <v>10</v>
      </c>
      <c r="E14" s="20" t="s">
        <v>120</v>
      </c>
      <c r="F14" s="19" t="s">
        <v>23</v>
      </c>
      <c r="G14" s="20" t="s">
        <v>121</v>
      </c>
      <c r="H14" s="21" t="s">
        <v>96</v>
      </c>
      <c r="I14" s="22">
        <v>29.99</v>
      </c>
      <c r="J14" s="23">
        <v>29407</v>
      </c>
      <c r="K14" s="25">
        <v>1</v>
      </c>
      <c r="L14" s="25">
        <v>66</v>
      </c>
      <c r="M14" s="24">
        <v>2158</v>
      </c>
      <c r="N14" s="26">
        <f t="shared" si="2"/>
        <v>881915.92999999993</v>
      </c>
      <c r="O14" s="83">
        <f t="shared" si="3"/>
        <v>13.626969416126043</v>
      </c>
    </row>
    <row r="15" spans="1:16" s="66" customFormat="1" ht="90.75" customHeight="1">
      <c r="A15" s="32" t="s">
        <v>88</v>
      </c>
      <c r="B15" s="32"/>
      <c r="C15" s="18">
        <v>4251347403412</v>
      </c>
      <c r="D15" s="19" t="s">
        <v>10</v>
      </c>
      <c r="E15" s="20" t="s">
        <v>17</v>
      </c>
      <c r="F15" s="19" t="s">
        <v>1</v>
      </c>
      <c r="G15" s="20" t="s">
        <v>89</v>
      </c>
      <c r="H15" s="21" t="s">
        <v>60</v>
      </c>
      <c r="I15" s="22">
        <v>24.99</v>
      </c>
      <c r="J15" s="23">
        <v>27975</v>
      </c>
      <c r="K15" s="25">
        <v>1</v>
      </c>
      <c r="L15" s="25">
        <v>198</v>
      </c>
      <c r="M15" s="24">
        <v>5940</v>
      </c>
      <c r="N15" s="26">
        <f t="shared" si="2"/>
        <v>699095.25</v>
      </c>
      <c r="O15" s="83">
        <f t="shared" si="3"/>
        <v>4.7095959595959593</v>
      </c>
    </row>
    <row r="16" spans="1:16" s="66" customFormat="1" ht="124.5" customHeight="1">
      <c r="A16" s="32" t="s">
        <v>109</v>
      </c>
      <c r="B16" s="32"/>
      <c r="C16" s="18">
        <v>4251347400930</v>
      </c>
      <c r="D16" s="19" t="s">
        <v>10</v>
      </c>
      <c r="E16" s="20" t="s">
        <v>11</v>
      </c>
      <c r="F16" s="19" t="s">
        <v>19</v>
      </c>
      <c r="G16" s="20" t="s">
        <v>110</v>
      </c>
      <c r="H16" s="21" t="s">
        <v>14</v>
      </c>
      <c r="I16" s="22">
        <v>17.989999999999998</v>
      </c>
      <c r="J16" s="23">
        <v>22694</v>
      </c>
      <c r="K16" s="25">
        <v>1</v>
      </c>
      <c r="L16" s="25">
        <v>225</v>
      </c>
      <c r="M16" s="24">
        <v>4500</v>
      </c>
      <c r="N16" s="26">
        <f t="shared" si="2"/>
        <v>408265.05999999994</v>
      </c>
      <c r="O16" s="83">
        <f t="shared" si="3"/>
        <v>5.0431111111111111</v>
      </c>
    </row>
    <row r="17" spans="1:17" s="66" customFormat="1" ht="170.25" customHeight="1">
      <c r="A17" s="32" t="s">
        <v>26</v>
      </c>
      <c r="B17" s="32"/>
      <c r="C17" s="18">
        <v>4251347403542</v>
      </c>
      <c r="D17" s="19" t="s">
        <v>27</v>
      </c>
      <c r="E17" s="20" t="s">
        <v>28</v>
      </c>
      <c r="F17" s="19" t="s">
        <v>29</v>
      </c>
      <c r="G17" s="20" t="s">
        <v>30</v>
      </c>
      <c r="H17" s="21" t="s">
        <v>31</v>
      </c>
      <c r="I17" s="22">
        <v>19.989999999999998</v>
      </c>
      <c r="J17" s="23">
        <v>27094</v>
      </c>
      <c r="K17" s="25">
        <v>1</v>
      </c>
      <c r="L17" s="25">
        <v>21</v>
      </c>
      <c r="M17" s="24">
        <v>5859</v>
      </c>
      <c r="N17" s="26">
        <f t="shared" si="2"/>
        <v>541609.05999999994</v>
      </c>
      <c r="O17" s="83">
        <f t="shared" si="3"/>
        <v>4.6243386243386242</v>
      </c>
      <c r="Q17" s="66" t="s">
        <v>132</v>
      </c>
    </row>
    <row r="18" spans="1:17" s="66" customFormat="1" ht="195.75" customHeight="1">
      <c r="A18" s="32" t="s">
        <v>113</v>
      </c>
      <c r="B18" s="32"/>
      <c r="C18" s="18">
        <v>4251347401999</v>
      </c>
      <c r="D18" s="19" t="s">
        <v>10</v>
      </c>
      <c r="E18" s="20" t="s">
        <v>114</v>
      </c>
      <c r="F18" s="19" t="s">
        <v>12</v>
      </c>
      <c r="G18" s="20" t="s">
        <v>115</v>
      </c>
      <c r="H18" s="21" t="s">
        <v>100</v>
      </c>
      <c r="I18" s="22">
        <v>29.99</v>
      </c>
      <c r="J18" s="23">
        <v>25101</v>
      </c>
      <c r="K18" s="25">
        <v>1</v>
      </c>
      <c r="L18" s="25">
        <v>24</v>
      </c>
      <c r="M18" s="24">
        <v>884</v>
      </c>
      <c r="N18" s="26">
        <f t="shared" si="2"/>
        <v>752778.99</v>
      </c>
      <c r="O18" s="83">
        <f t="shared" si="3"/>
        <v>28.394796380090497</v>
      </c>
    </row>
    <row r="19" spans="1:17" s="66" customFormat="1" ht="64.5" customHeight="1">
      <c r="A19" s="32" t="s">
        <v>45</v>
      </c>
      <c r="B19" s="32"/>
      <c r="C19" s="18">
        <v>4251347403382</v>
      </c>
      <c r="D19" s="19" t="s">
        <v>21</v>
      </c>
      <c r="E19" s="20" t="s">
        <v>46</v>
      </c>
      <c r="F19" s="19" t="s">
        <v>23</v>
      </c>
      <c r="G19" s="20" t="s">
        <v>47</v>
      </c>
      <c r="H19" s="21" t="s">
        <v>36</v>
      </c>
      <c r="I19" s="22">
        <v>19.989999999999998</v>
      </c>
      <c r="J19" s="23">
        <v>23680</v>
      </c>
      <c r="K19" s="25">
        <v>1</v>
      </c>
      <c r="L19" s="25">
        <v>20</v>
      </c>
      <c r="M19" s="24">
        <v>13420</v>
      </c>
      <c r="N19" s="26">
        <f t="shared" si="2"/>
        <v>473363.19999999995</v>
      </c>
      <c r="O19" s="83">
        <f t="shared" si="3"/>
        <v>1.7645305514157974</v>
      </c>
    </row>
    <row r="20" spans="1:17" s="66" customFormat="1" ht="105" customHeight="1">
      <c r="A20" s="32" t="s">
        <v>65</v>
      </c>
      <c r="B20" s="32"/>
      <c r="C20" s="18">
        <v>4251347403498</v>
      </c>
      <c r="D20" s="19" t="s">
        <v>10</v>
      </c>
      <c r="E20" s="20" t="s">
        <v>66</v>
      </c>
      <c r="F20" s="19" t="s">
        <v>29</v>
      </c>
      <c r="G20" s="20" t="s">
        <v>67</v>
      </c>
      <c r="H20" s="21" t="s">
        <v>68</v>
      </c>
      <c r="I20" s="22">
        <v>29.99</v>
      </c>
      <c r="J20" s="23">
        <v>23662</v>
      </c>
      <c r="K20" s="25">
        <v>1</v>
      </c>
      <c r="L20" s="25">
        <v>30</v>
      </c>
      <c r="M20" s="24">
        <v>1050</v>
      </c>
      <c r="N20" s="26">
        <f t="shared" si="2"/>
        <v>709623.38</v>
      </c>
      <c r="O20" s="83">
        <f t="shared" si="3"/>
        <v>22.535238095238096</v>
      </c>
    </row>
    <row r="21" spans="1:17" s="66" customFormat="1" ht="174.75" customHeight="1">
      <c r="A21" s="32" t="s">
        <v>38</v>
      </c>
      <c r="B21" s="32"/>
      <c r="C21" s="18">
        <v>4251347403535</v>
      </c>
      <c r="D21" s="19" t="s">
        <v>10</v>
      </c>
      <c r="E21" s="20" t="s">
        <v>39</v>
      </c>
      <c r="F21" s="19" t="s">
        <v>29</v>
      </c>
      <c r="G21" s="20" t="s">
        <v>40</v>
      </c>
      <c r="H21" s="21" t="s">
        <v>41</v>
      </c>
      <c r="I21" s="22">
        <v>24.99</v>
      </c>
      <c r="J21" s="23">
        <v>22685</v>
      </c>
      <c r="K21" s="25">
        <v>1</v>
      </c>
      <c r="L21" s="25">
        <v>24</v>
      </c>
      <c r="M21" s="24">
        <v>3168</v>
      </c>
      <c r="N21" s="26">
        <f t="shared" si="2"/>
        <v>566898.14999999991</v>
      </c>
      <c r="O21" s="83">
        <f t="shared" si="3"/>
        <v>7.160669191919192</v>
      </c>
    </row>
    <row r="22" spans="1:17" s="66" customFormat="1" ht="162.75" customHeight="1">
      <c r="A22" s="32" t="s">
        <v>9</v>
      </c>
      <c r="B22" s="32"/>
      <c r="C22" s="18">
        <v>4251347401388</v>
      </c>
      <c r="D22" s="19" t="s">
        <v>10</v>
      </c>
      <c r="E22" s="20" t="s">
        <v>11</v>
      </c>
      <c r="F22" s="19" t="s">
        <v>12</v>
      </c>
      <c r="G22" s="20" t="s">
        <v>13</v>
      </c>
      <c r="H22" s="21" t="s">
        <v>14</v>
      </c>
      <c r="I22" s="22">
        <v>17.989999999999998</v>
      </c>
      <c r="J22" s="23">
        <v>21283</v>
      </c>
      <c r="K22" s="25">
        <v>1</v>
      </c>
      <c r="L22" s="25">
        <v>255</v>
      </c>
      <c r="M22" s="24">
        <v>5100</v>
      </c>
      <c r="N22" s="26">
        <f t="shared" ref="N22:N27" si="8">I22*J22</f>
        <v>382881.17</v>
      </c>
      <c r="O22" s="83">
        <f>J22/M22</f>
        <v>4.1731372549019605</v>
      </c>
    </row>
    <row r="23" spans="1:17" s="66" customFormat="1" ht="95.25" customHeight="1">
      <c r="A23" s="32" t="s">
        <v>92</v>
      </c>
      <c r="B23" s="32"/>
      <c r="C23" s="18">
        <v>4251347403405</v>
      </c>
      <c r="D23" s="19" t="s">
        <v>10</v>
      </c>
      <c r="E23" s="20" t="s">
        <v>17</v>
      </c>
      <c r="F23" s="19" t="s">
        <v>1</v>
      </c>
      <c r="G23" s="20" t="s">
        <v>93</v>
      </c>
      <c r="H23" s="21" t="s">
        <v>60</v>
      </c>
      <c r="I23" s="22">
        <v>24.99</v>
      </c>
      <c r="J23" s="23">
        <v>20052</v>
      </c>
      <c r="K23" s="25">
        <v>1</v>
      </c>
      <c r="L23" s="25">
        <v>198</v>
      </c>
      <c r="M23" s="24">
        <v>5940</v>
      </c>
      <c r="N23" s="26">
        <f t="shared" si="8"/>
        <v>501099.48</v>
      </c>
      <c r="O23" s="83">
        <f t="shared" ref="O23:O33" si="9">J23/M23</f>
        <v>3.375757575757576</v>
      </c>
    </row>
    <row r="24" spans="1:17" s="66" customFormat="1" ht="33" customHeight="1">
      <c r="A24" s="32" t="s">
        <v>141</v>
      </c>
      <c r="B24" s="69"/>
      <c r="C24" s="18">
        <v>4251347401517</v>
      </c>
      <c r="D24" s="19" t="s">
        <v>142</v>
      </c>
      <c r="E24" s="20" t="s">
        <v>143</v>
      </c>
      <c r="F24" s="19" t="s">
        <v>12</v>
      </c>
      <c r="G24" s="20" t="s">
        <v>144</v>
      </c>
      <c r="H24" s="21" t="s">
        <v>64</v>
      </c>
      <c r="I24" s="22">
        <v>19.989999999999998</v>
      </c>
      <c r="J24" s="23">
        <v>18799</v>
      </c>
      <c r="K24" s="25">
        <v>1</v>
      </c>
      <c r="L24" s="25">
        <v>45</v>
      </c>
      <c r="M24" s="24">
        <v>1346</v>
      </c>
      <c r="N24" s="26">
        <f t="shared" si="8"/>
        <v>375792.00999999995</v>
      </c>
      <c r="O24" s="83">
        <f t="shared" si="9"/>
        <v>13.966567607726597</v>
      </c>
    </row>
    <row r="25" spans="1:17" s="66" customFormat="1" ht="33" customHeight="1">
      <c r="A25" s="32" t="s">
        <v>94</v>
      </c>
      <c r="B25" s="32"/>
      <c r="C25" s="18">
        <v>4251347403894</v>
      </c>
      <c r="D25" s="19" t="s">
        <v>10</v>
      </c>
      <c r="E25" s="20" t="s">
        <v>43</v>
      </c>
      <c r="F25" s="19" t="s">
        <v>49</v>
      </c>
      <c r="G25" s="20" t="s">
        <v>95</v>
      </c>
      <c r="H25" s="21" t="s">
        <v>37</v>
      </c>
      <c r="I25" s="22">
        <v>34.99</v>
      </c>
      <c r="J25" s="23">
        <v>19636</v>
      </c>
      <c r="K25" s="25">
        <v>1</v>
      </c>
      <c r="L25" s="25">
        <v>56</v>
      </c>
      <c r="M25" s="24">
        <v>2460</v>
      </c>
      <c r="N25" s="26">
        <f t="shared" si="8"/>
        <v>687063.64</v>
      </c>
      <c r="O25" s="83">
        <f t="shared" si="9"/>
        <v>7.9821138211382117</v>
      </c>
    </row>
    <row r="26" spans="1:17" s="66" customFormat="1" ht="165.75" customHeight="1">
      <c r="A26" s="32" t="s">
        <v>83</v>
      </c>
      <c r="B26" s="32"/>
      <c r="C26" s="18">
        <v>4251347403177</v>
      </c>
      <c r="D26" s="19" t="s">
        <v>10</v>
      </c>
      <c r="E26" s="20" t="s">
        <v>84</v>
      </c>
      <c r="F26" s="19" t="s">
        <v>49</v>
      </c>
      <c r="G26" s="20" t="s">
        <v>85</v>
      </c>
      <c r="H26" s="21" t="s">
        <v>60</v>
      </c>
      <c r="I26" s="22">
        <v>19.989999999999998</v>
      </c>
      <c r="J26" s="23">
        <v>18837</v>
      </c>
      <c r="K26" s="25">
        <v>1</v>
      </c>
      <c r="L26" s="25">
        <v>84</v>
      </c>
      <c r="M26" s="24">
        <v>3890</v>
      </c>
      <c r="N26" s="26">
        <f t="shared" si="8"/>
        <v>376551.62999999995</v>
      </c>
      <c r="O26" s="83">
        <f t="shared" si="9"/>
        <v>4.8424164524421593</v>
      </c>
    </row>
    <row r="27" spans="1:17" s="66" customFormat="1" ht="87.75" customHeight="1">
      <c r="A27" s="32" t="s">
        <v>90</v>
      </c>
      <c r="B27" s="32"/>
      <c r="C27" s="18">
        <v>4251347403429</v>
      </c>
      <c r="D27" s="19" t="s">
        <v>10</v>
      </c>
      <c r="E27" s="20" t="s">
        <v>17</v>
      </c>
      <c r="F27" s="19" t="s">
        <v>1</v>
      </c>
      <c r="G27" s="20" t="s">
        <v>91</v>
      </c>
      <c r="H27" s="21" t="s">
        <v>60</v>
      </c>
      <c r="I27" s="22">
        <v>24.99</v>
      </c>
      <c r="J27" s="23">
        <v>18703</v>
      </c>
      <c r="K27" s="25">
        <v>1</v>
      </c>
      <c r="L27" s="25">
        <v>198</v>
      </c>
      <c r="M27" s="24">
        <v>5940</v>
      </c>
      <c r="N27" s="26">
        <f t="shared" si="8"/>
        <v>467387.97</v>
      </c>
      <c r="O27" s="83">
        <f>J27/M27</f>
        <v>3.1486531986531987</v>
      </c>
    </row>
    <row r="28" spans="1:17" s="66" customFormat="1" ht="231" customHeight="1">
      <c r="A28" s="32" t="s">
        <v>61</v>
      </c>
      <c r="B28" s="32"/>
      <c r="C28" s="18">
        <v>4251347403269</v>
      </c>
      <c r="D28" s="19" t="s">
        <v>33</v>
      </c>
      <c r="E28" s="20" t="s">
        <v>62</v>
      </c>
      <c r="F28" s="19" t="s">
        <v>29</v>
      </c>
      <c r="G28" s="20" t="s">
        <v>63</v>
      </c>
      <c r="H28" s="21" t="s">
        <v>64</v>
      </c>
      <c r="I28" s="22">
        <v>19.989999999999998</v>
      </c>
      <c r="J28" s="23">
        <v>17811</v>
      </c>
      <c r="K28" s="25">
        <v>1</v>
      </c>
      <c r="L28" s="25">
        <v>45</v>
      </c>
      <c r="M28" s="24">
        <v>1119</v>
      </c>
      <c r="N28" s="26">
        <f t="shared" ref="N28" si="10">I28*J28</f>
        <v>356041.88999999996</v>
      </c>
      <c r="O28" s="83">
        <f t="shared" ref="O28" si="11">J28/M28</f>
        <v>15.916890080428955</v>
      </c>
    </row>
    <row r="29" spans="1:17" s="66" customFormat="1" ht="144.75" customHeight="1">
      <c r="A29" s="32" t="s">
        <v>32</v>
      </c>
      <c r="B29" s="32"/>
      <c r="C29" s="18">
        <v>4251347402224</v>
      </c>
      <c r="D29" s="19" t="s">
        <v>33</v>
      </c>
      <c r="E29" s="20" t="s">
        <v>34</v>
      </c>
      <c r="F29" s="19" t="s">
        <v>19</v>
      </c>
      <c r="G29" s="20" t="s">
        <v>35</v>
      </c>
      <c r="H29" s="21" t="s">
        <v>14</v>
      </c>
      <c r="I29" s="22">
        <v>17.989999999999998</v>
      </c>
      <c r="J29" s="23">
        <v>14811</v>
      </c>
      <c r="K29" s="25">
        <v>1</v>
      </c>
      <c r="L29" s="25">
        <v>105</v>
      </c>
      <c r="M29" s="24">
        <v>2160</v>
      </c>
      <c r="N29" s="26">
        <f t="shared" ref="N29:N33" si="12">I29*J29</f>
        <v>266449.88999999996</v>
      </c>
      <c r="O29" s="83">
        <f t="shared" si="9"/>
        <v>6.8569444444444443</v>
      </c>
    </row>
    <row r="30" spans="1:17" s="66" customFormat="1" ht="141.75" customHeight="1">
      <c r="A30" s="32" t="s">
        <v>97</v>
      </c>
      <c r="B30" s="32"/>
      <c r="C30" s="18">
        <v>4251347403207</v>
      </c>
      <c r="D30" s="19" t="s">
        <v>10</v>
      </c>
      <c r="E30" s="20" t="s">
        <v>98</v>
      </c>
      <c r="F30" s="19" t="s">
        <v>29</v>
      </c>
      <c r="G30" s="20" t="s">
        <v>99</v>
      </c>
      <c r="H30" s="21" t="s">
        <v>60</v>
      </c>
      <c r="I30" s="22">
        <v>37.99</v>
      </c>
      <c r="J30" s="23">
        <v>12930</v>
      </c>
      <c r="K30" s="25">
        <v>1</v>
      </c>
      <c r="L30" s="25">
        <v>66</v>
      </c>
      <c r="M30" s="24">
        <v>2772</v>
      </c>
      <c r="N30" s="26">
        <f t="shared" ref="N30" si="13">I30*J30</f>
        <v>491210.7</v>
      </c>
      <c r="O30" s="83">
        <f t="shared" ref="O30" si="14">J30/M30</f>
        <v>4.6645021645021645</v>
      </c>
    </row>
    <row r="31" spans="1:17" s="66" customFormat="1" ht="72.75" customHeight="1">
      <c r="A31" s="32" t="s">
        <v>48</v>
      </c>
      <c r="B31" s="32"/>
      <c r="C31" s="18">
        <v>4251347403849</v>
      </c>
      <c r="D31" s="19" t="s">
        <v>21</v>
      </c>
      <c r="E31" s="20" t="s">
        <v>22</v>
      </c>
      <c r="F31" s="19" t="s">
        <v>49</v>
      </c>
      <c r="G31" s="20" t="s">
        <v>50</v>
      </c>
      <c r="H31" s="21" t="s">
        <v>51</v>
      </c>
      <c r="I31" s="22">
        <v>11.99</v>
      </c>
      <c r="J31" s="23">
        <v>12133</v>
      </c>
      <c r="K31" s="25">
        <v>1</v>
      </c>
      <c r="L31" s="25">
        <v>120</v>
      </c>
      <c r="M31" s="24">
        <v>6477</v>
      </c>
      <c r="N31" s="26">
        <f t="shared" si="12"/>
        <v>145474.67000000001</v>
      </c>
      <c r="O31" s="83">
        <f t="shared" si="9"/>
        <v>1.8732437857032578</v>
      </c>
    </row>
    <row r="32" spans="1:17" s="66" customFormat="1" ht="205.5" customHeight="1">
      <c r="A32" s="32" t="s">
        <v>111</v>
      </c>
      <c r="B32" s="32"/>
      <c r="C32" s="18">
        <v>4251347401791</v>
      </c>
      <c r="D32" s="19" t="s">
        <v>10</v>
      </c>
      <c r="E32" s="20" t="s">
        <v>101</v>
      </c>
      <c r="F32" s="19" t="s">
        <v>23</v>
      </c>
      <c r="G32" s="20" t="s">
        <v>112</v>
      </c>
      <c r="H32" s="21" t="s">
        <v>52</v>
      </c>
      <c r="I32" s="22">
        <v>24.99</v>
      </c>
      <c r="J32" s="23">
        <v>11697</v>
      </c>
      <c r="K32" s="25">
        <v>1</v>
      </c>
      <c r="L32" s="25">
        <v>66</v>
      </c>
      <c r="M32" s="24">
        <v>1988</v>
      </c>
      <c r="N32" s="26">
        <f t="shared" ref="N32" si="15">I32*J32</f>
        <v>292308.02999999997</v>
      </c>
      <c r="O32" s="83">
        <f t="shared" ref="O32" si="16">J32/M32</f>
        <v>5.8838028169014081</v>
      </c>
    </row>
    <row r="33" spans="1:15" s="66" customFormat="1" ht="89.25" customHeight="1">
      <c r="A33" s="32" t="s">
        <v>16</v>
      </c>
      <c r="B33" s="32"/>
      <c r="C33" s="18">
        <v>4251347403719</v>
      </c>
      <c r="D33" s="19" t="s">
        <v>10</v>
      </c>
      <c r="E33" s="20" t="s">
        <v>17</v>
      </c>
      <c r="F33" s="19" t="s">
        <v>1</v>
      </c>
      <c r="G33" s="20" t="s">
        <v>18</v>
      </c>
      <c r="H33" s="21" t="s">
        <v>14</v>
      </c>
      <c r="I33" s="22">
        <v>14.99</v>
      </c>
      <c r="J33" s="23">
        <v>9369</v>
      </c>
      <c r="K33" s="25">
        <v>1</v>
      </c>
      <c r="L33" s="25">
        <v>400</v>
      </c>
      <c r="M33" s="24">
        <v>6400</v>
      </c>
      <c r="N33" s="26">
        <f t="shared" si="12"/>
        <v>140441.31</v>
      </c>
      <c r="O33" s="83">
        <f t="shared" si="9"/>
        <v>1.46390625</v>
      </c>
    </row>
    <row r="34" spans="1:15" s="66" customFormat="1" ht="111.75" customHeight="1">
      <c r="A34" s="32" t="s">
        <v>81</v>
      </c>
      <c r="B34" s="32"/>
      <c r="C34" s="18">
        <v>4251347403986</v>
      </c>
      <c r="D34" s="19" t="s">
        <v>33</v>
      </c>
      <c r="E34" s="20" t="s">
        <v>54</v>
      </c>
      <c r="F34" s="19" t="s">
        <v>49</v>
      </c>
      <c r="G34" s="20" t="s">
        <v>82</v>
      </c>
      <c r="H34" s="21" t="s">
        <v>72</v>
      </c>
      <c r="I34" s="22">
        <v>34.99</v>
      </c>
      <c r="J34" s="23">
        <v>1683</v>
      </c>
      <c r="K34" s="25">
        <v>1</v>
      </c>
      <c r="L34" s="25">
        <v>24</v>
      </c>
      <c r="M34" s="24">
        <v>1360</v>
      </c>
      <c r="N34" s="26">
        <f t="shared" ref="N34:N41" si="17">I34*J34</f>
        <v>58888.170000000006</v>
      </c>
      <c r="O34" s="83">
        <v>2</v>
      </c>
    </row>
    <row r="35" spans="1:15" s="66" customFormat="1" ht="111.75" customHeight="1">
      <c r="A35" s="32" t="s">
        <v>77</v>
      </c>
      <c r="B35" s="32"/>
      <c r="C35" s="18">
        <v>4251347404006</v>
      </c>
      <c r="D35" s="19" t="s">
        <v>33</v>
      </c>
      <c r="E35" s="20" t="s">
        <v>54</v>
      </c>
      <c r="F35" s="19" t="s">
        <v>49</v>
      </c>
      <c r="G35" s="20" t="s">
        <v>78</v>
      </c>
      <c r="H35" s="21" t="s">
        <v>72</v>
      </c>
      <c r="I35" s="22">
        <v>34.99</v>
      </c>
      <c r="J35" s="23">
        <v>1679</v>
      </c>
      <c r="K35" s="25">
        <v>1</v>
      </c>
      <c r="L35" s="25">
        <v>24</v>
      </c>
      <c r="M35" s="24">
        <v>1360</v>
      </c>
      <c r="N35" s="26">
        <f t="shared" si="17"/>
        <v>58748.210000000006</v>
      </c>
      <c r="O35" s="83">
        <v>2</v>
      </c>
    </row>
    <row r="36" spans="1:15" s="66" customFormat="1" ht="32.25" customHeight="1">
      <c r="A36" s="32" t="s">
        <v>102</v>
      </c>
      <c r="B36" s="32"/>
      <c r="C36" s="18">
        <v>4251347404471</v>
      </c>
      <c r="D36" s="19" t="s">
        <v>103</v>
      </c>
      <c r="E36" s="20" t="s">
        <v>104</v>
      </c>
      <c r="F36" s="19"/>
      <c r="G36" s="20" t="s">
        <v>105</v>
      </c>
      <c r="H36" s="21" t="s">
        <v>96</v>
      </c>
      <c r="I36" s="22">
        <v>24.99</v>
      </c>
      <c r="J36" s="23">
        <v>1618</v>
      </c>
      <c r="K36" s="25">
        <v>1</v>
      </c>
      <c r="L36" s="25">
        <v>70</v>
      </c>
      <c r="M36" s="24">
        <v>1149</v>
      </c>
      <c r="N36" s="26">
        <f>I36*J36</f>
        <v>40433.82</v>
      </c>
      <c r="O36" s="83">
        <f>J36/M36</f>
        <v>1.4081810269799826</v>
      </c>
    </row>
    <row r="37" spans="1:15" s="66" customFormat="1" ht="32.25" customHeight="1">
      <c r="A37" s="32" t="s">
        <v>106</v>
      </c>
      <c r="B37" s="32"/>
      <c r="C37" s="18">
        <v>4251347404488</v>
      </c>
      <c r="D37" s="19" t="s">
        <v>103</v>
      </c>
      <c r="E37" s="20" t="s">
        <v>107</v>
      </c>
      <c r="F37" s="19"/>
      <c r="G37" s="20" t="s">
        <v>108</v>
      </c>
      <c r="H37" s="21" t="s">
        <v>60</v>
      </c>
      <c r="I37" s="22">
        <v>39.99</v>
      </c>
      <c r="J37" s="23">
        <v>1503</v>
      </c>
      <c r="K37" s="25">
        <v>1</v>
      </c>
      <c r="L37" s="25">
        <v>66</v>
      </c>
      <c r="M37" s="24">
        <v>1569</v>
      </c>
      <c r="N37" s="26">
        <f t="shared" ref="N37" si="18">I37*J37</f>
        <v>60104.97</v>
      </c>
      <c r="O37" s="83">
        <v>1</v>
      </c>
    </row>
    <row r="38" spans="1:15" s="66" customFormat="1" ht="113.25" customHeight="1">
      <c r="A38" s="32" t="s">
        <v>73</v>
      </c>
      <c r="B38" s="32"/>
      <c r="C38" s="18">
        <v>4251347403962</v>
      </c>
      <c r="D38" s="19" t="s">
        <v>33</v>
      </c>
      <c r="E38" s="20" t="s">
        <v>54</v>
      </c>
      <c r="F38" s="19" t="s">
        <v>49</v>
      </c>
      <c r="G38" s="20" t="s">
        <v>74</v>
      </c>
      <c r="H38" s="21" t="s">
        <v>72</v>
      </c>
      <c r="I38" s="22">
        <v>34.99</v>
      </c>
      <c r="J38" s="23">
        <v>1440</v>
      </c>
      <c r="K38" s="25">
        <v>1</v>
      </c>
      <c r="L38" s="25">
        <v>24</v>
      </c>
      <c r="M38" s="24">
        <v>1464</v>
      </c>
      <c r="N38" s="26">
        <f t="shared" si="17"/>
        <v>50385.600000000006</v>
      </c>
      <c r="O38" s="83">
        <v>1</v>
      </c>
    </row>
    <row r="39" spans="1:15" s="66" customFormat="1" ht="113.25" customHeight="1">
      <c r="A39" s="32" t="s">
        <v>79</v>
      </c>
      <c r="B39" s="32"/>
      <c r="C39" s="18">
        <v>4251347403979</v>
      </c>
      <c r="D39" s="19" t="s">
        <v>33</v>
      </c>
      <c r="E39" s="20" t="s">
        <v>70</v>
      </c>
      <c r="F39" s="19" t="s">
        <v>49</v>
      </c>
      <c r="G39" s="20" t="s">
        <v>80</v>
      </c>
      <c r="H39" s="21" t="s">
        <v>72</v>
      </c>
      <c r="I39" s="22">
        <v>34.99</v>
      </c>
      <c r="J39" s="23">
        <v>1409</v>
      </c>
      <c r="K39" s="25">
        <v>1</v>
      </c>
      <c r="L39" s="25">
        <v>24</v>
      </c>
      <c r="M39" s="24">
        <v>1433</v>
      </c>
      <c r="N39" s="26">
        <f t="shared" si="17"/>
        <v>49300.91</v>
      </c>
      <c r="O39" s="83">
        <v>1</v>
      </c>
    </row>
    <row r="40" spans="1:15" s="66" customFormat="1" ht="111.75" customHeight="1">
      <c r="A40" s="32" t="s">
        <v>75</v>
      </c>
      <c r="B40" s="32"/>
      <c r="C40" s="18">
        <v>4251347403993</v>
      </c>
      <c r="D40" s="19" t="s">
        <v>33</v>
      </c>
      <c r="E40" s="20" t="s">
        <v>70</v>
      </c>
      <c r="F40" s="19" t="s">
        <v>49</v>
      </c>
      <c r="G40" s="20" t="s">
        <v>76</v>
      </c>
      <c r="H40" s="21" t="s">
        <v>72</v>
      </c>
      <c r="I40" s="22">
        <v>34.99</v>
      </c>
      <c r="J40" s="23">
        <v>1251</v>
      </c>
      <c r="K40" s="25">
        <v>1</v>
      </c>
      <c r="L40" s="25">
        <v>24</v>
      </c>
      <c r="M40" s="24">
        <v>1275</v>
      </c>
      <c r="N40" s="26">
        <f t="shared" si="17"/>
        <v>43772.490000000005</v>
      </c>
      <c r="O40" s="83">
        <v>1</v>
      </c>
    </row>
    <row r="41" spans="1:15" s="66" customFormat="1" ht="111.75" customHeight="1">
      <c r="A41" s="32" t="s">
        <v>69</v>
      </c>
      <c r="B41" s="32"/>
      <c r="C41" s="18">
        <v>4251347403955</v>
      </c>
      <c r="D41" s="19" t="s">
        <v>33</v>
      </c>
      <c r="E41" s="20" t="s">
        <v>70</v>
      </c>
      <c r="F41" s="19" t="s">
        <v>49</v>
      </c>
      <c r="G41" s="20" t="s">
        <v>71</v>
      </c>
      <c r="H41" s="21" t="s">
        <v>72</v>
      </c>
      <c r="I41" s="22">
        <v>34.99</v>
      </c>
      <c r="J41" s="23">
        <v>1174</v>
      </c>
      <c r="K41" s="25">
        <v>1</v>
      </c>
      <c r="L41" s="25">
        <v>24</v>
      </c>
      <c r="M41" s="24">
        <v>1198</v>
      </c>
      <c r="N41" s="26">
        <f t="shared" si="17"/>
        <v>41078.26</v>
      </c>
      <c r="O41" s="83">
        <v>1</v>
      </c>
    </row>
    <row r="42" spans="1:15" s="70" customFormat="1" ht="18.75" customHeight="1">
      <c r="A42" s="52" t="s">
        <v>150</v>
      </c>
      <c r="B42" s="52"/>
      <c r="C42" s="54"/>
      <c r="D42" s="55"/>
      <c r="E42" s="56"/>
      <c r="F42" s="55"/>
      <c r="G42" s="56"/>
      <c r="H42" s="57"/>
      <c r="I42" s="60" t="s">
        <v>151</v>
      </c>
      <c r="J42" s="27">
        <f>SUM(J3:J41)</f>
        <v>934597</v>
      </c>
      <c r="K42" s="59"/>
      <c r="L42" s="59"/>
      <c r="M42" s="58"/>
      <c r="N42" s="53">
        <f>SUM(N3:N41)</f>
        <v>25418119.029999997</v>
      </c>
      <c r="O42" s="84">
        <f>SUM(O3:O41)</f>
        <v>395.62982265375331</v>
      </c>
    </row>
    <row r="43" spans="1:15" s="28" customFormat="1" ht="15">
      <c r="A43" s="33"/>
      <c r="B43" s="33"/>
      <c r="C43" s="34"/>
      <c r="D43" s="35"/>
      <c r="E43" s="36"/>
      <c r="F43" s="35"/>
      <c r="G43" s="36"/>
      <c r="H43" s="37"/>
      <c r="I43" s="2"/>
      <c r="J43" s="38"/>
      <c r="K43" s="31"/>
      <c r="L43" s="31"/>
      <c r="M43" s="30"/>
      <c r="O43" s="81"/>
    </row>
    <row r="44" spans="1:15">
      <c r="A44" s="46"/>
      <c r="E44" s="61"/>
      <c r="J44" s="43"/>
    </row>
    <row r="45" spans="1:15">
      <c r="A45" s="45"/>
      <c r="E45" s="61"/>
    </row>
    <row r="46" spans="1:15">
      <c r="A46" s="47"/>
      <c r="E46" s="62"/>
    </row>
    <row r="47" spans="1:15">
      <c r="A47" s="45"/>
      <c r="B47" s="39" t="s">
        <v>132</v>
      </c>
    </row>
    <row r="48" spans="1:15">
      <c r="A48" s="46"/>
    </row>
    <row r="49" spans="9:9">
      <c r="I49" s="63">
        <f>N42/J42</f>
        <v>27.196876332793703</v>
      </c>
    </row>
  </sheetData>
  <autoFilter ref="A2:O42"/>
  <mergeCells count="1">
    <mergeCell ref="B1:G1"/>
  </mergeCells>
  <pageMargins left="0.11811023622047245" right="0.11811023622047245" top="0.55118110236220474" bottom="0.55118110236220474" header="0.19685039370078741" footer="0.19685039370078741"/>
  <pageSetup paperSize="9" scale="70" fitToHeight="0" orientation="landscape" r:id="rId1"/>
  <headerFooter>
    <oddHeader>&amp;Lfree offer - subject to being unsoldAngebot freibleibend - Zwischenverkauf vorbehalten&amp;R&amp;G</oddHeader>
    <oddFooter>&amp;Lapprox. quanitiesca. Stückzahlen&amp;R&amp;P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</sheetPr>
  <dimension ref="A1:Q43"/>
  <sheetViews>
    <sheetView workbookViewId="0">
      <selection activeCell="B1" sqref="B1"/>
    </sheetView>
  </sheetViews>
  <sheetFormatPr defaultColWidth="11.19921875" defaultRowHeight="13.8"/>
  <cols>
    <col min="1" max="1" width="19.09765625" customWidth="1"/>
    <col min="2" max="2" width="16.8984375" customWidth="1"/>
    <col min="3" max="3" width="7.09765625" bestFit="1" customWidth="1"/>
    <col min="4" max="4" width="15.296875" bestFit="1" customWidth="1"/>
    <col min="5" max="5" width="11.296875" bestFit="1" customWidth="1"/>
    <col min="6" max="6" width="31.3984375" customWidth="1"/>
    <col min="7" max="7" width="9.296875" customWidth="1"/>
    <col min="10" max="10" width="6.296875" customWidth="1"/>
    <col min="11" max="11" width="6.8984375" customWidth="1"/>
    <col min="12" max="12" width="8.09765625" customWidth="1"/>
    <col min="13" max="13" width="14.8984375" style="49" customWidth="1"/>
    <col min="14" max="17" width="13.3984375" customWidth="1"/>
  </cols>
  <sheetData>
    <row r="1" spans="1:17" s="95" customFormat="1" ht="50.25" customHeight="1">
      <c r="A1" s="102" t="s">
        <v>152</v>
      </c>
      <c r="B1" s="92"/>
      <c r="C1" s="93"/>
      <c r="D1" s="93"/>
      <c r="E1" s="93"/>
      <c r="F1" s="93"/>
      <c r="G1" s="94"/>
      <c r="I1" s="94"/>
      <c r="J1" s="94"/>
      <c r="K1" s="96"/>
      <c r="L1" s="94"/>
      <c r="N1" s="94"/>
      <c r="O1" s="94"/>
      <c r="P1" s="97"/>
      <c r="Q1" s="98"/>
    </row>
    <row r="2" spans="1:17" s="101" customFormat="1" ht="14.4">
      <c r="A2" s="103"/>
      <c r="B2" s="105"/>
      <c r="C2" s="105"/>
      <c r="D2" s="105"/>
      <c r="E2" s="105"/>
      <c r="F2" s="99"/>
      <c r="G2" s="106" t="s">
        <v>157</v>
      </c>
      <c r="H2" s="106"/>
      <c r="I2" s="106"/>
      <c r="J2" s="106"/>
      <c r="K2" s="106"/>
      <c r="L2" s="106"/>
      <c r="N2" s="100"/>
      <c r="O2" s="100"/>
      <c r="P2" s="97"/>
      <c r="Q2" s="97"/>
    </row>
    <row r="3" spans="1:17" ht="39.6">
      <c r="A3" s="8" t="s">
        <v>2</v>
      </c>
      <c r="B3" s="13" t="s">
        <v>3</v>
      </c>
      <c r="C3" s="8" t="s">
        <v>4</v>
      </c>
      <c r="D3" s="8" t="s">
        <v>5</v>
      </c>
      <c r="E3" s="8" t="s">
        <v>8</v>
      </c>
      <c r="F3" s="8" t="s">
        <v>6</v>
      </c>
      <c r="G3" s="8" t="s">
        <v>129</v>
      </c>
      <c r="H3" s="8" t="s">
        <v>130</v>
      </c>
      <c r="I3" s="8" t="s">
        <v>0</v>
      </c>
      <c r="J3" s="65" t="s">
        <v>7</v>
      </c>
      <c r="K3" s="15" t="s">
        <v>147</v>
      </c>
      <c r="L3" s="16" t="s">
        <v>146</v>
      </c>
      <c r="M3" s="50" t="s">
        <v>127</v>
      </c>
      <c r="N3" s="86" t="s">
        <v>153</v>
      </c>
      <c r="O3" s="86" t="s">
        <v>154</v>
      </c>
      <c r="P3" s="86" t="s">
        <v>155</v>
      </c>
      <c r="Q3" s="86" t="s">
        <v>156</v>
      </c>
    </row>
    <row r="4" spans="1:17" ht="36.75" customHeight="1">
      <c r="A4" s="48" t="s">
        <v>124</v>
      </c>
      <c r="B4" s="14">
        <v>4251347401609</v>
      </c>
      <c r="C4" s="4" t="s">
        <v>10</v>
      </c>
      <c r="D4" s="4" t="s">
        <v>125</v>
      </c>
      <c r="E4" s="4" t="s">
        <v>15</v>
      </c>
      <c r="F4" s="7" t="s">
        <v>126</v>
      </c>
      <c r="G4" s="3" t="s">
        <v>96</v>
      </c>
      <c r="H4" s="5">
        <v>24.99</v>
      </c>
      <c r="I4" s="6">
        <v>92094</v>
      </c>
      <c r="J4" s="9">
        <v>1</v>
      </c>
      <c r="K4" s="9">
        <v>66</v>
      </c>
      <c r="L4" s="10">
        <v>2304</v>
      </c>
      <c r="M4" s="51">
        <f>H4*I4</f>
        <v>2301429.06</v>
      </c>
      <c r="N4" s="87"/>
      <c r="O4" s="88"/>
      <c r="P4" s="89"/>
      <c r="Q4" s="88">
        <f>P4*N4</f>
        <v>0</v>
      </c>
    </row>
    <row r="5" spans="1:17" ht="36.75" customHeight="1">
      <c r="A5" s="48" t="s">
        <v>42</v>
      </c>
      <c r="B5" s="14">
        <v>4251347402330</v>
      </c>
      <c r="C5" s="4" t="s">
        <v>10</v>
      </c>
      <c r="D5" s="4" t="s">
        <v>43</v>
      </c>
      <c r="E5" s="4" t="s">
        <v>23</v>
      </c>
      <c r="F5" s="7" t="s">
        <v>44</v>
      </c>
      <c r="G5" s="3" t="s">
        <v>37</v>
      </c>
      <c r="H5" s="5">
        <v>34.99</v>
      </c>
      <c r="I5" s="6">
        <v>56240</v>
      </c>
      <c r="J5" s="9">
        <v>1</v>
      </c>
      <c r="K5" s="9">
        <v>70</v>
      </c>
      <c r="L5" s="10">
        <v>3570</v>
      </c>
      <c r="M5" s="51">
        <f t="shared" ref="M5:M42" si="0">H5*I5</f>
        <v>1967837.6</v>
      </c>
      <c r="N5" s="87"/>
      <c r="O5" s="88"/>
      <c r="P5" s="89"/>
      <c r="Q5" s="88">
        <f>P5*N5</f>
        <v>0</v>
      </c>
    </row>
    <row r="6" spans="1:17" ht="36.75" customHeight="1">
      <c r="A6" s="48" t="s">
        <v>116</v>
      </c>
      <c r="B6" s="14">
        <v>4251347401807</v>
      </c>
      <c r="C6" s="4" t="s">
        <v>10</v>
      </c>
      <c r="D6" s="4" t="s">
        <v>117</v>
      </c>
      <c r="E6" s="4" t="s">
        <v>23</v>
      </c>
      <c r="F6" s="7" t="s">
        <v>118</v>
      </c>
      <c r="G6" s="3" t="s">
        <v>37</v>
      </c>
      <c r="H6" s="5">
        <v>34.99</v>
      </c>
      <c r="I6" s="6">
        <v>52659</v>
      </c>
      <c r="J6" s="9">
        <v>1</v>
      </c>
      <c r="K6" s="9">
        <v>66</v>
      </c>
      <c r="L6" s="10">
        <v>1980</v>
      </c>
      <c r="M6" s="51">
        <f t="shared" si="0"/>
        <v>1842538.4100000001</v>
      </c>
      <c r="N6" s="87"/>
      <c r="O6" s="88"/>
      <c r="P6" s="89"/>
      <c r="Q6" s="88">
        <f t="shared" ref="Q6:Q42" si="1">P6*N6</f>
        <v>0</v>
      </c>
    </row>
    <row r="7" spans="1:17" ht="36.75" customHeight="1">
      <c r="A7" s="48" t="s">
        <v>57</v>
      </c>
      <c r="B7" s="14">
        <v>4251347402415</v>
      </c>
      <c r="C7" s="4" t="s">
        <v>10</v>
      </c>
      <c r="D7" s="4" t="s">
        <v>58</v>
      </c>
      <c r="E7" s="4" t="s">
        <v>23</v>
      </c>
      <c r="F7" s="7" t="s">
        <v>59</v>
      </c>
      <c r="G7" s="3" t="s">
        <v>60</v>
      </c>
      <c r="H7" s="5">
        <v>39.99</v>
      </c>
      <c r="I7" s="6">
        <v>52602</v>
      </c>
      <c r="J7" s="9">
        <v>1</v>
      </c>
      <c r="K7" s="9">
        <v>66</v>
      </c>
      <c r="L7" s="10">
        <v>2772</v>
      </c>
      <c r="M7" s="51">
        <f t="shared" si="0"/>
        <v>2103553.98</v>
      </c>
      <c r="N7" s="87"/>
      <c r="O7" s="88"/>
      <c r="P7" s="89"/>
      <c r="Q7" s="88">
        <f t="shared" si="1"/>
        <v>0</v>
      </c>
    </row>
    <row r="8" spans="1:17" ht="36.75" customHeight="1">
      <c r="A8" s="48" t="s">
        <v>20</v>
      </c>
      <c r="B8" s="14">
        <v>4251347403450</v>
      </c>
      <c r="C8" s="4" t="s">
        <v>21</v>
      </c>
      <c r="D8" s="4" t="s">
        <v>22</v>
      </c>
      <c r="E8" s="4" t="s">
        <v>23</v>
      </c>
      <c r="F8" s="7" t="s">
        <v>24</v>
      </c>
      <c r="G8" s="3" t="s">
        <v>25</v>
      </c>
      <c r="H8" s="5">
        <v>19.989999999999998</v>
      </c>
      <c r="I8" s="6">
        <v>47779</v>
      </c>
      <c r="J8" s="9">
        <v>1</v>
      </c>
      <c r="K8" s="9">
        <v>20</v>
      </c>
      <c r="L8" s="10">
        <v>14560</v>
      </c>
      <c r="M8" s="51">
        <f t="shared" si="0"/>
        <v>955102.21</v>
      </c>
      <c r="N8" s="87"/>
      <c r="O8" s="88"/>
      <c r="P8" s="89"/>
      <c r="Q8" s="88">
        <f>P8*N8</f>
        <v>0</v>
      </c>
    </row>
    <row r="9" spans="1:17" ht="36.75" customHeight="1">
      <c r="A9" s="48" t="s">
        <v>133</v>
      </c>
      <c r="B9" s="14">
        <v>4251347401555</v>
      </c>
      <c r="C9" s="4" t="s">
        <v>33</v>
      </c>
      <c r="D9" s="4" t="s">
        <v>134</v>
      </c>
      <c r="E9" s="4" t="s">
        <v>12</v>
      </c>
      <c r="F9" s="7" t="s">
        <v>135</v>
      </c>
      <c r="G9" s="3" t="s">
        <v>56</v>
      </c>
      <c r="H9" s="5">
        <v>24.99</v>
      </c>
      <c r="I9" s="6">
        <v>41022</v>
      </c>
      <c r="J9" s="9">
        <v>1</v>
      </c>
      <c r="K9" s="9">
        <v>24</v>
      </c>
      <c r="L9" s="10">
        <v>2688</v>
      </c>
      <c r="M9" s="51">
        <f t="shared" si="0"/>
        <v>1025139.7799999999</v>
      </c>
      <c r="N9" s="87"/>
      <c r="O9" s="88"/>
      <c r="P9" s="89"/>
      <c r="Q9" s="88">
        <f t="shared" si="1"/>
        <v>0</v>
      </c>
    </row>
    <row r="10" spans="1:17" ht="36.75" customHeight="1">
      <c r="A10" s="48" t="s">
        <v>53</v>
      </c>
      <c r="B10" s="14">
        <v>4251347402620</v>
      </c>
      <c r="C10" s="4" t="s">
        <v>33</v>
      </c>
      <c r="D10" s="4" t="s">
        <v>54</v>
      </c>
      <c r="E10" s="4" t="s">
        <v>23</v>
      </c>
      <c r="F10" s="7" t="s">
        <v>55</v>
      </c>
      <c r="G10" s="3" t="s">
        <v>56</v>
      </c>
      <c r="H10" s="5">
        <v>24.99</v>
      </c>
      <c r="I10" s="6">
        <v>41163</v>
      </c>
      <c r="J10" s="9">
        <v>1</v>
      </c>
      <c r="K10" s="9">
        <v>27</v>
      </c>
      <c r="L10" s="10">
        <v>824</v>
      </c>
      <c r="M10" s="51">
        <f t="shared" si="0"/>
        <v>1028663.3699999999</v>
      </c>
      <c r="N10" s="87"/>
      <c r="O10" s="88"/>
      <c r="P10" s="89"/>
      <c r="Q10" s="88">
        <f t="shared" si="1"/>
        <v>0</v>
      </c>
    </row>
    <row r="11" spans="1:17" ht="36.75" customHeight="1">
      <c r="A11" s="48" t="s">
        <v>136</v>
      </c>
      <c r="B11" s="14">
        <v>4251347401289</v>
      </c>
      <c r="C11" s="4" t="s">
        <v>10</v>
      </c>
      <c r="D11" s="4" t="s">
        <v>43</v>
      </c>
      <c r="E11" s="4" t="s">
        <v>12</v>
      </c>
      <c r="F11" s="7" t="s">
        <v>137</v>
      </c>
      <c r="G11" s="3" t="s">
        <v>37</v>
      </c>
      <c r="H11" s="5">
        <v>34.99</v>
      </c>
      <c r="I11" s="6">
        <v>38632</v>
      </c>
      <c r="J11" s="9">
        <v>1</v>
      </c>
      <c r="K11" s="9">
        <v>70</v>
      </c>
      <c r="L11" s="10">
        <v>3570</v>
      </c>
      <c r="M11" s="51">
        <f t="shared" si="0"/>
        <v>1351733.6800000002</v>
      </c>
      <c r="N11" s="87"/>
      <c r="O11" s="88"/>
      <c r="P11" s="89"/>
      <c r="Q11" s="88">
        <f t="shared" si="1"/>
        <v>0</v>
      </c>
    </row>
    <row r="12" spans="1:17" ht="36.75" customHeight="1">
      <c r="A12" s="48" t="s">
        <v>122</v>
      </c>
      <c r="B12" s="14">
        <v>4251347401777</v>
      </c>
      <c r="C12" s="4" t="s">
        <v>10</v>
      </c>
      <c r="D12" s="4" t="s">
        <v>17</v>
      </c>
      <c r="E12" s="4" t="s">
        <v>23</v>
      </c>
      <c r="F12" s="7" t="s">
        <v>123</v>
      </c>
      <c r="G12" s="3" t="s">
        <v>37</v>
      </c>
      <c r="H12" s="5">
        <v>34.99</v>
      </c>
      <c r="I12" s="6">
        <v>36693</v>
      </c>
      <c r="J12" s="9">
        <v>1</v>
      </c>
      <c r="K12" s="9">
        <v>56</v>
      </c>
      <c r="L12" s="10">
        <v>2519</v>
      </c>
      <c r="M12" s="51">
        <f t="shared" si="0"/>
        <v>1283888.07</v>
      </c>
      <c r="N12" s="87"/>
      <c r="O12" s="88"/>
      <c r="P12" s="89"/>
      <c r="Q12" s="88">
        <f t="shared" si="1"/>
        <v>0</v>
      </c>
    </row>
    <row r="13" spans="1:17" ht="36.75" customHeight="1">
      <c r="A13" s="48" t="s">
        <v>86</v>
      </c>
      <c r="B13" s="14">
        <v>4251347403399</v>
      </c>
      <c r="C13" s="4" t="s">
        <v>10</v>
      </c>
      <c r="D13" s="4" t="s">
        <v>17</v>
      </c>
      <c r="E13" s="4" t="s">
        <v>1</v>
      </c>
      <c r="F13" s="7" t="s">
        <v>87</v>
      </c>
      <c r="G13" s="3" t="s">
        <v>60</v>
      </c>
      <c r="H13" s="5">
        <v>24.99</v>
      </c>
      <c r="I13" s="6">
        <v>35916</v>
      </c>
      <c r="J13" s="9">
        <v>1</v>
      </c>
      <c r="K13" s="9">
        <v>198</v>
      </c>
      <c r="L13" s="10">
        <v>5940</v>
      </c>
      <c r="M13" s="51">
        <f t="shared" si="0"/>
        <v>897540.84</v>
      </c>
      <c r="N13" s="87"/>
      <c r="O13" s="88"/>
      <c r="P13" s="89"/>
      <c r="Q13" s="88">
        <f t="shared" si="1"/>
        <v>0</v>
      </c>
    </row>
    <row r="14" spans="1:17" ht="36.75" customHeight="1">
      <c r="A14" s="48" t="s">
        <v>138</v>
      </c>
      <c r="B14" s="14">
        <v>4251347401524</v>
      </c>
      <c r="C14" s="4" t="s">
        <v>33</v>
      </c>
      <c r="D14" s="4" t="s">
        <v>70</v>
      </c>
      <c r="E14" s="4" t="s">
        <v>12</v>
      </c>
      <c r="F14" s="7" t="s">
        <v>139</v>
      </c>
      <c r="G14" s="3" t="s">
        <v>140</v>
      </c>
      <c r="H14" s="5">
        <v>24.99</v>
      </c>
      <c r="I14" s="6">
        <v>29681</v>
      </c>
      <c r="J14" s="9">
        <v>1</v>
      </c>
      <c r="K14" s="9">
        <v>27</v>
      </c>
      <c r="L14" s="10">
        <v>1350</v>
      </c>
      <c r="M14" s="51">
        <f t="shared" si="0"/>
        <v>741728.19</v>
      </c>
      <c r="N14" s="87"/>
      <c r="O14" s="88"/>
      <c r="P14" s="89"/>
      <c r="Q14" s="88">
        <f t="shared" si="1"/>
        <v>0</v>
      </c>
    </row>
    <row r="15" spans="1:17" ht="36.75" customHeight="1">
      <c r="A15" s="48" t="s">
        <v>119</v>
      </c>
      <c r="B15" s="14">
        <v>4251347401784</v>
      </c>
      <c r="C15" s="4" t="s">
        <v>10</v>
      </c>
      <c r="D15" s="4" t="s">
        <v>120</v>
      </c>
      <c r="E15" s="4" t="s">
        <v>23</v>
      </c>
      <c r="F15" s="7" t="s">
        <v>121</v>
      </c>
      <c r="G15" s="3" t="s">
        <v>96</v>
      </c>
      <c r="H15" s="5">
        <v>29.99</v>
      </c>
      <c r="I15" s="6">
        <v>29407</v>
      </c>
      <c r="J15" s="9">
        <v>1</v>
      </c>
      <c r="K15" s="9">
        <v>66</v>
      </c>
      <c r="L15" s="10">
        <v>2158</v>
      </c>
      <c r="M15" s="51">
        <f t="shared" si="0"/>
        <v>881915.92999999993</v>
      </c>
      <c r="N15" s="87"/>
      <c r="O15" s="88"/>
      <c r="P15" s="89"/>
      <c r="Q15" s="88">
        <f t="shared" si="1"/>
        <v>0</v>
      </c>
    </row>
    <row r="16" spans="1:17" ht="36.75" customHeight="1">
      <c r="A16" s="48" t="s">
        <v>88</v>
      </c>
      <c r="B16" s="14">
        <v>4251347403412</v>
      </c>
      <c r="C16" s="4" t="s">
        <v>10</v>
      </c>
      <c r="D16" s="4" t="s">
        <v>17</v>
      </c>
      <c r="E16" s="4" t="s">
        <v>1</v>
      </c>
      <c r="F16" s="7" t="s">
        <v>89</v>
      </c>
      <c r="G16" s="3" t="s">
        <v>60</v>
      </c>
      <c r="H16" s="5">
        <v>24.99</v>
      </c>
      <c r="I16" s="6">
        <v>27975</v>
      </c>
      <c r="J16" s="9">
        <v>1</v>
      </c>
      <c r="K16" s="9">
        <v>198</v>
      </c>
      <c r="L16" s="10">
        <v>5940</v>
      </c>
      <c r="M16" s="51">
        <f t="shared" si="0"/>
        <v>699095.25</v>
      </c>
      <c r="N16" s="87"/>
      <c r="O16" s="88"/>
      <c r="P16" s="89"/>
      <c r="Q16" s="88">
        <f t="shared" si="1"/>
        <v>0</v>
      </c>
    </row>
    <row r="17" spans="1:17" ht="36.75" customHeight="1">
      <c r="A17" s="48" t="s">
        <v>109</v>
      </c>
      <c r="B17" s="14">
        <v>4251347400930</v>
      </c>
      <c r="C17" s="4" t="s">
        <v>10</v>
      </c>
      <c r="D17" s="4" t="s">
        <v>11</v>
      </c>
      <c r="E17" s="4" t="s">
        <v>19</v>
      </c>
      <c r="F17" s="7" t="s">
        <v>110</v>
      </c>
      <c r="G17" s="3" t="s">
        <v>14</v>
      </c>
      <c r="H17" s="5">
        <v>17.989999999999998</v>
      </c>
      <c r="I17" s="6">
        <v>22694</v>
      </c>
      <c r="J17" s="9">
        <v>1</v>
      </c>
      <c r="K17" s="9">
        <v>225</v>
      </c>
      <c r="L17" s="10">
        <v>4500</v>
      </c>
      <c r="M17" s="51">
        <f t="shared" si="0"/>
        <v>408265.05999999994</v>
      </c>
      <c r="N17" s="87"/>
      <c r="O17" s="88"/>
      <c r="P17" s="89"/>
      <c r="Q17" s="88">
        <f t="shared" si="1"/>
        <v>0</v>
      </c>
    </row>
    <row r="18" spans="1:17" ht="36.75" customHeight="1">
      <c r="A18" s="48" t="s">
        <v>26</v>
      </c>
      <c r="B18" s="14">
        <v>4251347403542</v>
      </c>
      <c r="C18" s="4" t="s">
        <v>27</v>
      </c>
      <c r="D18" s="4" t="s">
        <v>28</v>
      </c>
      <c r="E18" s="4" t="s">
        <v>29</v>
      </c>
      <c r="F18" s="7" t="s">
        <v>30</v>
      </c>
      <c r="G18" s="3" t="s">
        <v>31</v>
      </c>
      <c r="H18" s="5">
        <v>19.989999999999998</v>
      </c>
      <c r="I18" s="6">
        <v>27094</v>
      </c>
      <c r="J18" s="9">
        <v>1</v>
      </c>
      <c r="K18" s="9">
        <v>21</v>
      </c>
      <c r="L18" s="10">
        <v>5859</v>
      </c>
      <c r="M18" s="51">
        <f t="shared" si="0"/>
        <v>541609.05999999994</v>
      </c>
      <c r="N18" s="87"/>
      <c r="O18" s="88"/>
      <c r="P18" s="89"/>
      <c r="Q18" s="88">
        <f t="shared" si="1"/>
        <v>0</v>
      </c>
    </row>
    <row r="19" spans="1:17" ht="36.75" customHeight="1">
      <c r="A19" s="48" t="s">
        <v>113</v>
      </c>
      <c r="B19" s="14">
        <v>4251347401999</v>
      </c>
      <c r="C19" s="4" t="s">
        <v>10</v>
      </c>
      <c r="D19" s="4" t="s">
        <v>114</v>
      </c>
      <c r="E19" s="4" t="s">
        <v>12</v>
      </c>
      <c r="F19" s="7" t="s">
        <v>115</v>
      </c>
      <c r="G19" s="3" t="s">
        <v>100</v>
      </c>
      <c r="H19" s="5">
        <v>29.99</v>
      </c>
      <c r="I19" s="6">
        <v>25101</v>
      </c>
      <c r="J19" s="9">
        <v>1</v>
      </c>
      <c r="K19" s="9">
        <v>24</v>
      </c>
      <c r="L19" s="10">
        <v>884</v>
      </c>
      <c r="M19" s="51">
        <f t="shared" si="0"/>
        <v>752778.99</v>
      </c>
      <c r="N19" s="87"/>
      <c r="O19" s="88"/>
      <c r="P19" s="89"/>
      <c r="Q19" s="88">
        <f t="shared" si="1"/>
        <v>0</v>
      </c>
    </row>
    <row r="20" spans="1:17" ht="36.75" customHeight="1">
      <c r="A20" s="48" t="s">
        <v>45</v>
      </c>
      <c r="B20" s="14">
        <v>4251347403382</v>
      </c>
      <c r="C20" s="4" t="s">
        <v>21</v>
      </c>
      <c r="D20" s="4" t="s">
        <v>46</v>
      </c>
      <c r="E20" s="4" t="s">
        <v>23</v>
      </c>
      <c r="F20" s="7" t="s">
        <v>47</v>
      </c>
      <c r="G20" s="3" t="s">
        <v>36</v>
      </c>
      <c r="H20" s="5">
        <v>19.989999999999998</v>
      </c>
      <c r="I20" s="6">
        <v>23680</v>
      </c>
      <c r="J20" s="9">
        <v>1</v>
      </c>
      <c r="K20" s="9">
        <v>20</v>
      </c>
      <c r="L20" s="10">
        <v>13420</v>
      </c>
      <c r="M20" s="51">
        <f t="shared" si="0"/>
        <v>473363.19999999995</v>
      </c>
      <c r="N20" s="87"/>
      <c r="O20" s="88"/>
      <c r="P20" s="89"/>
      <c r="Q20" s="88">
        <f t="shared" si="1"/>
        <v>0</v>
      </c>
    </row>
    <row r="21" spans="1:17" ht="36.75" customHeight="1">
      <c r="A21" s="48" t="s">
        <v>65</v>
      </c>
      <c r="B21" s="14">
        <v>4251347403498</v>
      </c>
      <c r="C21" s="4" t="s">
        <v>10</v>
      </c>
      <c r="D21" s="4" t="s">
        <v>66</v>
      </c>
      <c r="E21" s="4" t="s">
        <v>29</v>
      </c>
      <c r="F21" s="7" t="s">
        <v>67</v>
      </c>
      <c r="G21" s="3" t="s">
        <v>68</v>
      </c>
      <c r="H21" s="5">
        <v>29.99</v>
      </c>
      <c r="I21" s="6">
        <v>23662</v>
      </c>
      <c r="J21" s="9">
        <v>1</v>
      </c>
      <c r="K21" s="9">
        <v>30</v>
      </c>
      <c r="L21" s="10">
        <v>1050</v>
      </c>
      <c r="M21" s="51">
        <f t="shared" si="0"/>
        <v>709623.38</v>
      </c>
      <c r="N21" s="87"/>
      <c r="O21" s="88"/>
      <c r="P21" s="89"/>
      <c r="Q21" s="88">
        <f t="shared" si="1"/>
        <v>0</v>
      </c>
    </row>
    <row r="22" spans="1:17" ht="36.75" customHeight="1">
      <c r="A22" s="48" t="s">
        <v>38</v>
      </c>
      <c r="B22" s="14">
        <v>4251347403535</v>
      </c>
      <c r="C22" s="4" t="s">
        <v>10</v>
      </c>
      <c r="D22" s="4" t="s">
        <v>39</v>
      </c>
      <c r="E22" s="4" t="s">
        <v>29</v>
      </c>
      <c r="F22" s="7" t="s">
        <v>40</v>
      </c>
      <c r="G22" s="3" t="s">
        <v>41</v>
      </c>
      <c r="H22" s="5">
        <v>24.99</v>
      </c>
      <c r="I22" s="6">
        <v>22685</v>
      </c>
      <c r="J22" s="9">
        <v>1</v>
      </c>
      <c r="K22" s="9">
        <v>24</v>
      </c>
      <c r="L22" s="10">
        <v>3168</v>
      </c>
      <c r="M22" s="51">
        <f t="shared" si="0"/>
        <v>566898.14999999991</v>
      </c>
      <c r="N22" s="87"/>
      <c r="O22" s="88"/>
      <c r="P22" s="89"/>
      <c r="Q22" s="88">
        <f t="shared" si="1"/>
        <v>0</v>
      </c>
    </row>
    <row r="23" spans="1:17" ht="36.75" customHeight="1">
      <c r="A23" s="48" t="s">
        <v>9</v>
      </c>
      <c r="B23" s="14">
        <v>4251347401388</v>
      </c>
      <c r="C23" s="4" t="s">
        <v>10</v>
      </c>
      <c r="D23" s="4" t="s">
        <v>11</v>
      </c>
      <c r="E23" s="4" t="s">
        <v>12</v>
      </c>
      <c r="F23" s="7" t="s">
        <v>13</v>
      </c>
      <c r="G23" s="3" t="s">
        <v>14</v>
      </c>
      <c r="H23" s="5">
        <v>17.989999999999998</v>
      </c>
      <c r="I23" s="6">
        <v>21283</v>
      </c>
      <c r="J23" s="9">
        <v>1</v>
      </c>
      <c r="K23" s="9">
        <v>255</v>
      </c>
      <c r="L23" s="10">
        <v>5100</v>
      </c>
      <c r="M23" s="51">
        <f t="shared" si="0"/>
        <v>382881.17</v>
      </c>
      <c r="N23" s="87"/>
      <c r="O23" s="88"/>
      <c r="P23" s="89"/>
      <c r="Q23" s="88">
        <f t="shared" si="1"/>
        <v>0</v>
      </c>
    </row>
    <row r="24" spans="1:17" ht="36.75" customHeight="1">
      <c r="A24" s="48" t="s">
        <v>92</v>
      </c>
      <c r="B24" s="14">
        <v>4251347403405</v>
      </c>
      <c r="C24" s="4" t="s">
        <v>10</v>
      </c>
      <c r="D24" s="4" t="s">
        <v>17</v>
      </c>
      <c r="E24" s="4" t="s">
        <v>1</v>
      </c>
      <c r="F24" s="7" t="s">
        <v>93</v>
      </c>
      <c r="G24" s="3" t="s">
        <v>60</v>
      </c>
      <c r="H24" s="5">
        <v>24.99</v>
      </c>
      <c r="I24" s="6">
        <v>20052</v>
      </c>
      <c r="J24" s="9">
        <v>1</v>
      </c>
      <c r="K24" s="9">
        <v>198</v>
      </c>
      <c r="L24" s="10">
        <v>5940</v>
      </c>
      <c r="M24" s="51">
        <f t="shared" si="0"/>
        <v>501099.48</v>
      </c>
      <c r="N24" s="87"/>
      <c r="O24" s="88"/>
      <c r="P24" s="89"/>
      <c r="Q24" s="88">
        <f t="shared" si="1"/>
        <v>0</v>
      </c>
    </row>
    <row r="25" spans="1:17" ht="36.75" customHeight="1">
      <c r="A25" s="48" t="s">
        <v>141</v>
      </c>
      <c r="B25" s="14">
        <v>4251347401517</v>
      </c>
      <c r="C25" s="4" t="s">
        <v>142</v>
      </c>
      <c r="D25" s="4" t="s">
        <v>143</v>
      </c>
      <c r="E25" s="4" t="s">
        <v>12</v>
      </c>
      <c r="F25" s="7" t="s">
        <v>144</v>
      </c>
      <c r="G25" s="3" t="s">
        <v>64</v>
      </c>
      <c r="H25" s="5">
        <v>19.989999999999998</v>
      </c>
      <c r="I25" s="6">
        <v>18799</v>
      </c>
      <c r="J25" s="9">
        <v>1</v>
      </c>
      <c r="K25" s="9">
        <v>45</v>
      </c>
      <c r="L25" s="10">
        <v>1346</v>
      </c>
      <c r="M25" s="51">
        <f t="shared" si="0"/>
        <v>375792.00999999995</v>
      </c>
      <c r="N25" s="87"/>
      <c r="O25" s="88"/>
      <c r="P25" s="89"/>
      <c r="Q25" s="88">
        <f t="shared" si="1"/>
        <v>0</v>
      </c>
    </row>
    <row r="26" spans="1:17" ht="36.75" customHeight="1">
      <c r="A26" s="48" t="s">
        <v>94</v>
      </c>
      <c r="B26" s="14">
        <v>4251347403894</v>
      </c>
      <c r="C26" s="4" t="s">
        <v>10</v>
      </c>
      <c r="D26" s="4" t="s">
        <v>43</v>
      </c>
      <c r="E26" s="4" t="s">
        <v>49</v>
      </c>
      <c r="F26" s="7" t="s">
        <v>95</v>
      </c>
      <c r="G26" s="3" t="s">
        <v>37</v>
      </c>
      <c r="H26" s="5">
        <v>34.99</v>
      </c>
      <c r="I26" s="6">
        <v>19636</v>
      </c>
      <c r="J26" s="9">
        <v>1</v>
      </c>
      <c r="K26" s="9">
        <v>56</v>
      </c>
      <c r="L26" s="10">
        <v>2460</v>
      </c>
      <c r="M26" s="51">
        <f t="shared" si="0"/>
        <v>687063.64</v>
      </c>
      <c r="N26" s="87"/>
      <c r="O26" s="88"/>
      <c r="P26" s="89"/>
      <c r="Q26" s="88">
        <f t="shared" si="1"/>
        <v>0</v>
      </c>
    </row>
    <row r="27" spans="1:17" ht="36.75" customHeight="1">
      <c r="A27" s="48" t="s">
        <v>83</v>
      </c>
      <c r="B27" s="14">
        <v>4251347403177</v>
      </c>
      <c r="C27" s="4" t="s">
        <v>10</v>
      </c>
      <c r="D27" s="4" t="s">
        <v>84</v>
      </c>
      <c r="E27" s="4" t="s">
        <v>49</v>
      </c>
      <c r="F27" s="7" t="s">
        <v>85</v>
      </c>
      <c r="G27" s="3" t="s">
        <v>60</v>
      </c>
      <c r="H27" s="5">
        <v>19.989999999999998</v>
      </c>
      <c r="I27" s="6">
        <v>18837</v>
      </c>
      <c r="J27" s="9">
        <v>1</v>
      </c>
      <c r="K27" s="9">
        <v>84</v>
      </c>
      <c r="L27" s="10">
        <v>3890</v>
      </c>
      <c r="M27" s="51">
        <f t="shared" si="0"/>
        <v>376551.62999999995</v>
      </c>
      <c r="N27" s="87"/>
      <c r="O27" s="88"/>
      <c r="P27" s="89"/>
      <c r="Q27" s="88">
        <f t="shared" si="1"/>
        <v>0</v>
      </c>
    </row>
    <row r="28" spans="1:17" ht="36.75" customHeight="1">
      <c r="A28" s="48" t="s">
        <v>90</v>
      </c>
      <c r="B28" s="14">
        <v>4251347403429</v>
      </c>
      <c r="C28" s="4" t="s">
        <v>10</v>
      </c>
      <c r="D28" s="4" t="s">
        <v>17</v>
      </c>
      <c r="E28" s="4" t="s">
        <v>1</v>
      </c>
      <c r="F28" s="7" t="s">
        <v>91</v>
      </c>
      <c r="G28" s="3" t="s">
        <v>60</v>
      </c>
      <c r="H28" s="5">
        <v>24.99</v>
      </c>
      <c r="I28" s="6">
        <v>18703</v>
      </c>
      <c r="J28" s="9">
        <v>1</v>
      </c>
      <c r="K28" s="9">
        <v>198</v>
      </c>
      <c r="L28" s="10">
        <v>5940</v>
      </c>
      <c r="M28" s="51">
        <f t="shared" si="0"/>
        <v>467387.97</v>
      </c>
      <c r="N28" s="87"/>
      <c r="O28" s="88"/>
      <c r="P28" s="89"/>
      <c r="Q28" s="88">
        <f t="shared" si="1"/>
        <v>0</v>
      </c>
    </row>
    <row r="29" spans="1:17" ht="36.75" customHeight="1">
      <c r="A29" s="48" t="s">
        <v>61</v>
      </c>
      <c r="B29" s="14">
        <v>4251347403269</v>
      </c>
      <c r="C29" s="4" t="s">
        <v>33</v>
      </c>
      <c r="D29" s="4" t="s">
        <v>62</v>
      </c>
      <c r="E29" s="4" t="s">
        <v>29</v>
      </c>
      <c r="F29" s="7" t="s">
        <v>63</v>
      </c>
      <c r="G29" s="3" t="s">
        <v>64</v>
      </c>
      <c r="H29" s="5">
        <v>19.989999999999998</v>
      </c>
      <c r="I29" s="6">
        <v>17811</v>
      </c>
      <c r="J29" s="9">
        <v>1</v>
      </c>
      <c r="K29" s="9">
        <v>45</v>
      </c>
      <c r="L29" s="10">
        <v>1119</v>
      </c>
      <c r="M29" s="51">
        <f t="shared" si="0"/>
        <v>356041.88999999996</v>
      </c>
      <c r="N29" s="87"/>
      <c r="O29" s="88"/>
      <c r="P29" s="89"/>
      <c r="Q29" s="88">
        <f t="shared" si="1"/>
        <v>0</v>
      </c>
    </row>
    <row r="30" spans="1:17" ht="36.75" customHeight="1">
      <c r="A30" s="48" t="s">
        <v>32</v>
      </c>
      <c r="B30" s="14">
        <v>4251347402224</v>
      </c>
      <c r="C30" s="4" t="s">
        <v>33</v>
      </c>
      <c r="D30" s="4" t="s">
        <v>34</v>
      </c>
      <c r="E30" s="4" t="s">
        <v>19</v>
      </c>
      <c r="F30" s="7" t="s">
        <v>35</v>
      </c>
      <c r="G30" s="3" t="s">
        <v>14</v>
      </c>
      <c r="H30" s="5">
        <v>17.989999999999998</v>
      </c>
      <c r="I30" s="6">
        <v>14811</v>
      </c>
      <c r="J30" s="9">
        <v>1</v>
      </c>
      <c r="K30" s="9">
        <v>105</v>
      </c>
      <c r="L30" s="10">
        <v>2160</v>
      </c>
      <c r="M30" s="51">
        <f t="shared" si="0"/>
        <v>266449.88999999996</v>
      </c>
      <c r="N30" s="87"/>
      <c r="O30" s="88"/>
      <c r="P30" s="89"/>
      <c r="Q30" s="88">
        <f t="shared" si="1"/>
        <v>0</v>
      </c>
    </row>
    <row r="31" spans="1:17" ht="36.75" customHeight="1">
      <c r="A31" s="48" t="s">
        <v>97</v>
      </c>
      <c r="B31" s="14">
        <v>4251347403207</v>
      </c>
      <c r="C31" s="4" t="s">
        <v>10</v>
      </c>
      <c r="D31" s="4" t="s">
        <v>98</v>
      </c>
      <c r="E31" s="4" t="s">
        <v>29</v>
      </c>
      <c r="F31" s="7" t="s">
        <v>99</v>
      </c>
      <c r="G31" s="3" t="s">
        <v>60</v>
      </c>
      <c r="H31" s="5">
        <v>37.99</v>
      </c>
      <c r="I31" s="6">
        <v>12930</v>
      </c>
      <c r="J31" s="9">
        <v>1</v>
      </c>
      <c r="K31" s="9">
        <v>66</v>
      </c>
      <c r="L31" s="10">
        <v>2772</v>
      </c>
      <c r="M31" s="51">
        <f t="shared" si="0"/>
        <v>491210.7</v>
      </c>
      <c r="N31" s="87"/>
      <c r="O31" s="88"/>
      <c r="P31" s="89"/>
      <c r="Q31" s="88">
        <f t="shared" si="1"/>
        <v>0</v>
      </c>
    </row>
    <row r="32" spans="1:17" ht="36.75" customHeight="1">
      <c r="A32" s="48" t="s">
        <v>48</v>
      </c>
      <c r="B32" s="14">
        <v>4251347403849</v>
      </c>
      <c r="C32" s="4" t="s">
        <v>21</v>
      </c>
      <c r="D32" s="4" t="s">
        <v>22</v>
      </c>
      <c r="E32" s="4" t="s">
        <v>49</v>
      </c>
      <c r="F32" s="7" t="s">
        <v>50</v>
      </c>
      <c r="G32" s="3" t="s">
        <v>51</v>
      </c>
      <c r="H32" s="5">
        <v>11.99</v>
      </c>
      <c r="I32" s="6">
        <v>12133</v>
      </c>
      <c r="J32" s="9">
        <v>1</v>
      </c>
      <c r="K32" s="9">
        <v>120</v>
      </c>
      <c r="L32" s="10">
        <v>6477</v>
      </c>
      <c r="M32" s="51">
        <f t="shared" si="0"/>
        <v>145474.67000000001</v>
      </c>
      <c r="N32" s="87"/>
      <c r="O32" s="88"/>
      <c r="P32" s="89"/>
      <c r="Q32" s="88">
        <f t="shared" si="1"/>
        <v>0</v>
      </c>
    </row>
    <row r="33" spans="1:17" ht="36.75" customHeight="1">
      <c r="A33" s="48" t="s">
        <v>111</v>
      </c>
      <c r="B33" s="14">
        <v>4251347401791</v>
      </c>
      <c r="C33" s="4" t="s">
        <v>10</v>
      </c>
      <c r="D33" s="4" t="s">
        <v>101</v>
      </c>
      <c r="E33" s="4" t="s">
        <v>23</v>
      </c>
      <c r="F33" s="7" t="s">
        <v>112</v>
      </c>
      <c r="G33" s="3" t="s">
        <v>52</v>
      </c>
      <c r="H33" s="5">
        <v>24.99</v>
      </c>
      <c r="I33" s="6">
        <v>11697</v>
      </c>
      <c r="J33" s="9">
        <v>1</v>
      </c>
      <c r="K33" s="9">
        <v>66</v>
      </c>
      <c r="L33" s="10">
        <v>1988</v>
      </c>
      <c r="M33" s="51">
        <f t="shared" si="0"/>
        <v>292308.02999999997</v>
      </c>
      <c r="N33" s="87"/>
      <c r="O33" s="88"/>
      <c r="P33" s="89"/>
      <c r="Q33" s="88">
        <f t="shared" si="1"/>
        <v>0</v>
      </c>
    </row>
    <row r="34" spans="1:17" ht="36.75" customHeight="1">
      <c r="A34" s="48" t="s">
        <v>16</v>
      </c>
      <c r="B34" s="14">
        <v>4251347403719</v>
      </c>
      <c r="C34" s="4" t="s">
        <v>10</v>
      </c>
      <c r="D34" s="4" t="s">
        <v>17</v>
      </c>
      <c r="E34" s="4" t="s">
        <v>1</v>
      </c>
      <c r="F34" s="7" t="s">
        <v>18</v>
      </c>
      <c r="G34" s="3" t="s">
        <v>14</v>
      </c>
      <c r="H34" s="5">
        <v>14.99</v>
      </c>
      <c r="I34" s="6">
        <v>9369</v>
      </c>
      <c r="J34" s="9">
        <v>1</v>
      </c>
      <c r="K34" s="9">
        <v>400</v>
      </c>
      <c r="L34" s="10">
        <v>6400</v>
      </c>
      <c r="M34" s="51">
        <f t="shared" si="0"/>
        <v>140441.31</v>
      </c>
      <c r="N34" s="87"/>
      <c r="O34" s="88"/>
      <c r="P34" s="89"/>
      <c r="Q34" s="88">
        <f t="shared" si="1"/>
        <v>0</v>
      </c>
    </row>
    <row r="35" spans="1:17" ht="36.75" customHeight="1">
      <c r="A35" s="48" t="s">
        <v>81</v>
      </c>
      <c r="B35" s="14">
        <v>4251347403986</v>
      </c>
      <c r="C35" s="4" t="s">
        <v>33</v>
      </c>
      <c r="D35" s="4" t="s">
        <v>54</v>
      </c>
      <c r="E35" s="4" t="s">
        <v>49</v>
      </c>
      <c r="F35" s="7" t="s">
        <v>82</v>
      </c>
      <c r="G35" s="3" t="s">
        <v>72</v>
      </c>
      <c r="H35" s="5">
        <v>34.99</v>
      </c>
      <c r="I35" s="6">
        <v>1683</v>
      </c>
      <c r="J35" s="9">
        <v>1</v>
      </c>
      <c r="K35" s="9">
        <v>24</v>
      </c>
      <c r="L35" s="10">
        <v>571</v>
      </c>
      <c r="M35" s="51">
        <f t="shared" si="0"/>
        <v>58888.170000000006</v>
      </c>
      <c r="N35" s="87"/>
      <c r="O35" s="88"/>
      <c r="P35" s="89"/>
      <c r="Q35" s="88">
        <f t="shared" si="1"/>
        <v>0</v>
      </c>
    </row>
    <row r="36" spans="1:17" ht="36.75" customHeight="1">
      <c r="A36" s="48" t="s">
        <v>77</v>
      </c>
      <c r="B36" s="14">
        <v>4251347404006</v>
      </c>
      <c r="C36" s="4" t="s">
        <v>33</v>
      </c>
      <c r="D36" s="4" t="s">
        <v>54</v>
      </c>
      <c r="E36" s="4" t="s">
        <v>49</v>
      </c>
      <c r="F36" s="7" t="s">
        <v>78</v>
      </c>
      <c r="G36" s="3" t="s">
        <v>72</v>
      </c>
      <c r="H36" s="5">
        <v>34.99</v>
      </c>
      <c r="I36" s="6">
        <v>1679</v>
      </c>
      <c r="J36" s="9">
        <v>1</v>
      </c>
      <c r="K36" s="9">
        <v>24</v>
      </c>
      <c r="L36" s="10">
        <v>285</v>
      </c>
      <c r="M36" s="51">
        <f t="shared" si="0"/>
        <v>58748.210000000006</v>
      </c>
      <c r="N36" s="87"/>
      <c r="O36" s="88"/>
      <c r="P36" s="89"/>
      <c r="Q36" s="88">
        <f t="shared" si="1"/>
        <v>0</v>
      </c>
    </row>
    <row r="37" spans="1:17" ht="36.75" customHeight="1">
      <c r="A37" s="48" t="s">
        <v>102</v>
      </c>
      <c r="B37" s="14">
        <v>4251347404471</v>
      </c>
      <c r="C37" s="4" t="s">
        <v>103</v>
      </c>
      <c r="D37" s="4" t="s">
        <v>104</v>
      </c>
      <c r="E37" s="4"/>
      <c r="F37" s="7" t="s">
        <v>105</v>
      </c>
      <c r="G37" s="3" t="s">
        <v>96</v>
      </c>
      <c r="H37" s="5">
        <v>24.99</v>
      </c>
      <c r="I37" s="6">
        <v>1618</v>
      </c>
      <c r="J37" s="9">
        <v>1</v>
      </c>
      <c r="K37" s="9">
        <v>70</v>
      </c>
      <c r="L37" s="10">
        <v>1149</v>
      </c>
      <c r="M37" s="51">
        <f t="shared" si="0"/>
        <v>40433.82</v>
      </c>
      <c r="N37" s="87"/>
      <c r="O37" s="88"/>
      <c r="P37" s="89"/>
      <c r="Q37" s="88">
        <f t="shared" si="1"/>
        <v>0</v>
      </c>
    </row>
    <row r="38" spans="1:17" ht="36.75" customHeight="1">
      <c r="A38" s="48" t="s">
        <v>106</v>
      </c>
      <c r="B38" s="14">
        <v>4251347404488</v>
      </c>
      <c r="C38" s="4" t="s">
        <v>103</v>
      </c>
      <c r="D38" s="4" t="s">
        <v>107</v>
      </c>
      <c r="E38" s="4"/>
      <c r="F38" s="7" t="s">
        <v>108</v>
      </c>
      <c r="G38" s="3" t="s">
        <v>60</v>
      </c>
      <c r="H38" s="5">
        <v>39.99</v>
      </c>
      <c r="I38" s="6">
        <v>1503</v>
      </c>
      <c r="J38" s="9">
        <v>1</v>
      </c>
      <c r="K38" s="9">
        <v>66</v>
      </c>
      <c r="L38" s="10">
        <v>1503</v>
      </c>
      <c r="M38" s="51">
        <f t="shared" si="0"/>
        <v>60104.97</v>
      </c>
      <c r="N38" s="87"/>
      <c r="O38" s="88"/>
      <c r="P38" s="89"/>
      <c r="Q38" s="88">
        <f t="shared" si="1"/>
        <v>0</v>
      </c>
    </row>
    <row r="39" spans="1:17" ht="36.75" customHeight="1">
      <c r="A39" s="48" t="s">
        <v>73</v>
      </c>
      <c r="B39" s="14">
        <v>4251347403962</v>
      </c>
      <c r="C39" s="4" t="s">
        <v>33</v>
      </c>
      <c r="D39" s="4" t="s">
        <v>54</v>
      </c>
      <c r="E39" s="4" t="s">
        <v>49</v>
      </c>
      <c r="F39" s="7" t="s">
        <v>74</v>
      </c>
      <c r="G39" s="3" t="s">
        <v>72</v>
      </c>
      <c r="H39" s="5">
        <v>34.99</v>
      </c>
      <c r="I39" s="6">
        <v>1440</v>
      </c>
      <c r="J39" s="9">
        <v>1</v>
      </c>
      <c r="K39" s="9">
        <v>24</v>
      </c>
      <c r="L39" s="10">
        <v>1440</v>
      </c>
      <c r="M39" s="51">
        <f t="shared" si="0"/>
        <v>50385.600000000006</v>
      </c>
      <c r="N39" s="87"/>
      <c r="O39" s="88"/>
      <c r="P39" s="89"/>
      <c r="Q39" s="88">
        <f t="shared" si="1"/>
        <v>0</v>
      </c>
    </row>
    <row r="40" spans="1:17" ht="36.75" customHeight="1">
      <c r="A40" s="48" t="s">
        <v>79</v>
      </c>
      <c r="B40" s="14">
        <v>4251347403979</v>
      </c>
      <c r="C40" s="4" t="s">
        <v>33</v>
      </c>
      <c r="D40" s="4" t="s">
        <v>70</v>
      </c>
      <c r="E40" s="4" t="s">
        <v>49</v>
      </c>
      <c r="F40" s="7" t="s">
        <v>80</v>
      </c>
      <c r="G40" s="3" t="s">
        <v>72</v>
      </c>
      <c r="H40" s="5">
        <v>34.99</v>
      </c>
      <c r="I40" s="6">
        <v>1409</v>
      </c>
      <c r="J40" s="9">
        <v>1</v>
      </c>
      <c r="K40" s="9">
        <v>24</v>
      </c>
      <c r="L40" s="10">
        <v>1409</v>
      </c>
      <c r="M40" s="51">
        <f t="shared" si="0"/>
        <v>49300.91</v>
      </c>
      <c r="N40" s="87"/>
      <c r="O40" s="88"/>
      <c r="P40" s="89"/>
      <c r="Q40" s="88">
        <f t="shared" si="1"/>
        <v>0</v>
      </c>
    </row>
    <row r="41" spans="1:17" ht="36.75" customHeight="1">
      <c r="A41" s="48" t="s">
        <v>75</v>
      </c>
      <c r="B41" s="14">
        <v>4251347403993</v>
      </c>
      <c r="C41" s="4" t="s">
        <v>33</v>
      </c>
      <c r="D41" s="4" t="s">
        <v>70</v>
      </c>
      <c r="E41" s="4" t="s">
        <v>49</v>
      </c>
      <c r="F41" s="7" t="s">
        <v>76</v>
      </c>
      <c r="G41" s="3" t="s">
        <v>72</v>
      </c>
      <c r="H41" s="5">
        <v>34.99</v>
      </c>
      <c r="I41" s="6">
        <v>1251</v>
      </c>
      <c r="J41" s="9">
        <v>1</v>
      </c>
      <c r="K41" s="9">
        <v>24</v>
      </c>
      <c r="L41" s="10">
        <v>1251</v>
      </c>
      <c r="M41" s="51">
        <f t="shared" si="0"/>
        <v>43772.490000000005</v>
      </c>
      <c r="N41" s="87"/>
      <c r="O41" s="88"/>
      <c r="P41" s="89"/>
      <c r="Q41" s="88">
        <f t="shared" si="1"/>
        <v>0</v>
      </c>
    </row>
    <row r="42" spans="1:17" s="45" customFormat="1" ht="22.5" customHeight="1">
      <c r="A42" s="48" t="s">
        <v>69</v>
      </c>
      <c r="B42" s="14">
        <v>4251347403955</v>
      </c>
      <c r="C42" s="4" t="s">
        <v>33</v>
      </c>
      <c r="D42" s="4" t="s">
        <v>70</v>
      </c>
      <c r="E42" s="4" t="s">
        <v>49</v>
      </c>
      <c r="F42" s="7" t="s">
        <v>71</v>
      </c>
      <c r="G42" s="3" t="s">
        <v>72</v>
      </c>
      <c r="H42" s="5">
        <v>34.99</v>
      </c>
      <c r="I42" s="6">
        <v>1174</v>
      </c>
      <c r="J42" s="9">
        <v>1</v>
      </c>
      <c r="K42" s="9">
        <v>24</v>
      </c>
      <c r="L42" s="10">
        <v>1174</v>
      </c>
      <c r="M42" s="51">
        <f t="shared" si="0"/>
        <v>41078.26</v>
      </c>
      <c r="N42" s="87"/>
      <c r="O42" s="88"/>
      <c r="P42" s="89"/>
      <c r="Q42" s="88">
        <f t="shared" si="1"/>
        <v>0</v>
      </c>
    </row>
    <row r="43" spans="1:17">
      <c r="A43" s="71" t="s">
        <v>148</v>
      </c>
      <c r="B43" s="72"/>
      <c r="C43" s="73"/>
      <c r="D43" s="73"/>
      <c r="E43" s="73"/>
      <c r="F43" s="74"/>
      <c r="G43" s="75"/>
      <c r="H43" s="76" t="s">
        <v>149</v>
      </c>
      <c r="I43" s="77">
        <f>SUM(I4:I42)</f>
        <v>934597</v>
      </c>
      <c r="J43" s="78"/>
      <c r="K43" s="78">
        <f>SUM(K4:K42)</f>
        <v>3216</v>
      </c>
      <c r="L43" s="79"/>
      <c r="M43" s="80">
        <f>SUM(M4:M42)</f>
        <v>25418119.029999997</v>
      </c>
      <c r="N43" s="90">
        <f>SUM(N4:N42)</f>
        <v>0</v>
      </c>
      <c r="O43" s="91">
        <f>SUM(O4:O42)</f>
        <v>0</v>
      </c>
      <c r="P43" s="91"/>
      <c r="Q43" s="91">
        <f>SUM(Q4:Q42)</f>
        <v>0</v>
      </c>
    </row>
  </sheetData>
  <mergeCells count="2">
    <mergeCell ref="B2:E2"/>
    <mergeCell ref="G2:L2"/>
  </mergeCells>
  <printOptions horizontalCentered="1"/>
  <pageMargins left="0.11811023622047245" right="0.11811023622047245" top="0.78740157480314965" bottom="0.78740157480314965" header="0.31496062992125984" footer="0.31496062992125984"/>
  <pageSetup paperSize="9" scale="77" orientation="landscape" r:id="rId1"/>
  <headerFooter>
    <oddHeader>&amp;LAngebot freibleibend - Zwischenverkauf vorbehaltenfree offer - suject to being unsold&amp;R&amp;G</oddHeader>
    <oddFooter>&amp;Lca. Mengenapprox. quantities&amp;R&amp;P of 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DocSecurity>0</DocSecurity>
  <ScaleCrop>false</ScaleCrop>
  <HeadingPairs>
    <vt:vector size="4" baseType="variant">
      <vt:variant>
        <vt:lpstr>גליונות עבודה</vt:lpstr>
      </vt:variant>
      <vt:variant>
        <vt:i4>2</vt:i4>
      </vt:variant>
      <vt:variant>
        <vt:lpstr>טווחים בעלי שם</vt:lpstr>
      </vt:variant>
      <vt:variant>
        <vt:i4>2</vt:i4>
      </vt:variant>
    </vt:vector>
  </HeadingPairs>
  <TitlesOfParts>
    <vt:vector size="4" baseType="lpstr">
      <vt:lpstr>Hello Body Produktbeschreibung</vt:lpstr>
      <vt:lpstr>Order</vt:lpstr>
      <vt:lpstr>'Hello Body Produktbeschreibung'!Print_Area</vt:lpstr>
      <vt:lpstr>'Hello Body Produktbeschreibung'!Print_Titles</vt:lpstr>
    </vt:vector>
  </TitlesOfParts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Windows User</cp:lastModifiedBy>
  <cp:revision/>
  <cp:lastPrinted>2022-09-28T11:08:00Z</cp:lastPrinted>
  <dcterms:created xsi:type="dcterms:W3CDTF">2022-03-22T13:44:16Z</dcterms:created>
  <dcterms:modified xsi:type="dcterms:W3CDTF">2023-12-05T12:28:10Z</dcterms:modified>
  <cp:category/>
  <cp:contentStatus/>
</cp:coreProperties>
</file>