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38640" windowHeight="13176"/>
  </bookViews>
  <sheets>
    <sheet name="Foglio1" sheetId="1" r:id="rId1"/>
  </sheet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3" i="1"/>
  <c r="K23"/>
  <c r="K4"/>
  <c r="K5"/>
  <c r="K6"/>
  <c r="K7"/>
  <c r="K8"/>
  <c r="K9"/>
  <c r="K10"/>
  <c r="K11"/>
  <c r="K12"/>
  <c r="K13"/>
  <c r="K14"/>
  <c r="K15"/>
  <c r="K16"/>
  <c r="K17"/>
  <c r="K18"/>
  <c r="K19"/>
  <c r="K20"/>
  <c r="K21"/>
  <c r="K3"/>
  <c r="H21"/>
  <c r="G21" s="1"/>
  <c r="H20"/>
  <c r="G20" s="1"/>
  <c r="H19"/>
  <c r="G19" s="1"/>
  <c r="H18"/>
  <c r="G18"/>
  <c r="H17"/>
  <c r="G17" s="1"/>
  <c r="H16"/>
  <c r="G16" s="1"/>
  <c r="H15"/>
  <c r="G15" s="1"/>
  <c r="H14"/>
  <c r="G14"/>
  <c r="H13"/>
  <c r="G13" s="1"/>
  <c r="H12"/>
  <c r="G12" s="1"/>
  <c r="H11"/>
  <c r="G11"/>
  <c r="H10"/>
  <c r="G10"/>
  <c r="H9"/>
  <c r="G9" s="1"/>
  <c r="H8"/>
  <c r="G8" s="1"/>
  <c r="H7"/>
  <c r="G7"/>
  <c r="H6"/>
  <c r="G6"/>
  <c r="H5"/>
  <c r="G5" s="1"/>
  <c r="H4"/>
  <c r="G4" s="1"/>
  <c r="H3"/>
  <c r="G3" s="1"/>
</calcChain>
</file>

<file path=xl/sharedStrings.xml><?xml version="1.0" encoding="utf-8"?>
<sst xmlns="http://schemas.openxmlformats.org/spreadsheetml/2006/main" count="521" uniqueCount="121">
  <si>
    <t>LISTINO</t>
  </si>
  <si>
    <t>TECNOLOGIA</t>
  </si>
  <si>
    <t>SICUREZZA</t>
  </si>
  <si>
    <t>SPECIFICHE TECNICHE</t>
  </si>
  <si>
    <t>VALORI AGGIUNTI</t>
  </si>
  <si>
    <t>CERTIFICAZIONI</t>
  </si>
  <si>
    <t>Cod. Fowa</t>
  </si>
  <si>
    <t>Cod. Casa</t>
  </si>
  <si>
    <t>Immagine</t>
  </si>
  <si>
    <t>COD EAN</t>
  </si>
  <si>
    <t>Box</t>
  </si>
  <si>
    <t>Prezzo  suggerito Pubblico (iva inclusa)</t>
  </si>
  <si>
    <t>Q.TY Disponibile</t>
  </si>
  <si>
    <t xml:space="preserve">Capacità      mAh </t>
  </si>
  <si>
    <t>Tipo di Batteria</t>
  </si>
  <si>
    <t>Efficienza Batteria</t>
  </si>
  <si>
    <t>Protezione Corto Circuito</t>
  </si>
  <si>
    <t>Protezione sovraccarico potenza</t>
  </si>
  <si>
    <t>Protezione Sovraccarico corrente</t>
  </si>
  <si>
    <t>Protezione Sovraccarico Tensione</t>
  </si>
  <si>
    <t>Protezione per Sovraccarico</t>
  </si>
  <si>
    <t>Protezione scarica dispositivo</t>
  </si>
  <si>
    <t>Protezione Surriscaldamento</t>
  </si>
  <si>
    <t>Case Ignifugo</t>
  </si>
  <si>
    <t>Iigresso</t>
  </si>
  <si>
    <t>Uscita 1</t>
  </si>
  <si>
    <t>Uscita 2</t>
  </si>
  <si>
    <t>Uscita 3</t>
  </si>
  <si>
    <t>Carica di 2 dispositivi in contemporanea</t>
  </si>
  <si>
    <t>Carica di 3 dispositivi in contemporanea</t>
  </si>
  <si>
    <t>Rilevamento automatico della Tensione</t>
  </si>
  <si>
    <t>Ricarica Intelligente - Prima il device</t>
  </si>
  <si>
    <t>Mantiene la carica per più di 12 mesi</t>
  </si>
  <si>
    <t>Cavo integrato</t>
  </si>
  <si>
    <t>Supporto per Device incorporato</t>
  </si>
  <si>
    <t>2 Anni di garanzia</t>
  </si>
  <si>
    <t>Arresto automatico della Ricarica</t>
  </si>
  <si>
    <t xml:space="preserve">Data Sync &amp; Ricarica </t>
  </si>
  <si>
    <t>Torcia Elettrica</t>
  </si>
  <si>
    <t>CE</t>
  </si>
  <si>
    <t xml:space="preserve">RoHs </t>
  </si>
  <si>
    <t>REACH</t>
  </si>
  <si>
    <t>MFI</t>
  </si>
  <si>
    <t>EZG12A</t>
  </si>
  <si>
    <t xml:space="preserve"> UE2000</t>
  </si>
  <si>
    <t>819252012514</t>
  </si>
  <si>
    <t>5</t>
  </si>
  <si>
    <t>Lithium-Ion</t>
  </si>
  <si>
    <t>YES</t>
  </si>
  <si>
    <t>5V, 0.5A</t>
  </si>
  <si>
    <t>5V, 0.8A</t>
  </si>
  <si>
    <t>EZS12C</t>
  </si>
  <si>
    <t>AE2200-Black</t>
  </si>
  <si>
    <t>819252012378</t>
  </si>
  <si>
    <t>2</t>
  </si>
  <si>
    <t>Lithium Polymer</t>
  </si>
  <si>
    <t xml:space="preserve">85- 90% </t>
  </si>
  <si>
    <t>5V, 1A</t>
  </si>
  <si>
    <t xml:space="preserve">Apple </t>
  </si>
  <si>
    <t>EZS22C</t>
  </si>
  <si>
    <t>AE2200-Silver</t>
  </si>
  <si>
    <t>819252012385</t>
  </si>
  <si>
    <t>EZS32C</t>
  </si>
  <si>
    <t>AE2200-Gold</t>
  </si>
  <si>
    <t>819252012361</t>
  </si>
  <si>
    <t>EZM12F</t>
  </si>
  <si>
    <t>UE2507</t>
  </si>
  <si>
    <t>819252013528</t>
  </si>
  <si>
    <t>EZB22G</t>
  </si>
  <si>
    <t xml:space="preserve"> UE2601-White</t>
  </si>
  <si>
    <t> 819252012033</t>
  </si>
  <si>
    <t>EZB12G</t>
  </si>
  <si>
    <t xml:space="preserve"> UE2601-Black</t>
  </si>
  <si>
    <t> 819252012026</t>
  </si>
  <si>
    <t>EZB32G</t>
  </si>
  <si>
    <t>UE2602-White</t>
  </si>
  <si>
    <t> 819252012293</t>
  </si>
  <si>
    <t>EZS25A</t>
  </si>
  <si>
    <t>XP5000A</t>
  </si>
  <si>
    <t>819252012392</t>
  </si>
  <si>
    <t>5V, 1.8A</t>
  </si>
  <si>
    <t>5V, 2.4A</t>
  </si>
  <si>
    <t>EZS15A</t>
  </si>
  <si>
    <r>
      <rPr>
        <sz val="11"/>
        <color rgb="FF00B0F0"/>
        <rFont val="Calibri"/>
        <family val="2"/>
      </rPr>
      <t xml:space="preserve"> </t>
    </r>
    <r>
      <rPr>
        <sz val="11"/>
        <color rgb="FFFFFFFF"/>
        <rFont val="Calibri"/>
        <family val="2"/>
      </rPr>
      <t>XP5000M</t>
    </r>
  </si>
  <si>
    <t>819252012408</t>
  </si>
  <si>
    <t>5V, 1.5A</t>
  </si>
  <si>
    <t>5V, 2.1A</t>
  </si>
  <si>
    <t>EZB15C</t>
  </si>
  <si>
    <t>UE5202-White</t>
  </si>
  <si>
    <t> 819252012279</t>
  </si>
  <si>
    <t>EZB17J</t>
  </si>
  <si>
    <t>UE7802-White</t>
  </si>
  <si>
    <t> 819252012316</t>
  </si>
  <si>
    <t>EZB27J</t>
  </si>
  <si>
    <t>UE7802-Black</t>
  </si>
  <si>
    <t> 819252012309</t>
  </si>
  <si>
    <t>EZB210</t>
  </si>
  <si>
    <t>UE10402-Black</t>
  </si>
  <si>
    <t> 819252012323</t>
  </si>
  <si>
    <t>EZB110</t>
  </si>
  <si>
    <t>UE10402-White</t>
  </si>
  <si>
    <t> 819252012330</t>
  </si>
  <si>
    <t>EZS210</t>
  </si>
  <si>
    <t>UE10000-White</t>
  </si>
  <si>
    <t>819252012484</t>
  </si>
  <si>
    <t>5V, 2A</t>
  </si>
  <si>
    <t>EZG115</t>
  </si>
  <si>
    <t>UE15000</t>
  </si>
  <si>
    <t>819252012736</t>
  </si>
  <si>
    <t>4</t>
  </si>
  <si>
    <t>EZS420</t>
  </si>
  <si>
    <t>XP20000-Black</t>
  </si>
  <si>
    <t>852036003377</t>
  </si>
  <si>
    <t>19V, 3A</t>
  </si>
  <si>
    <t>5V, 2.1A</t>
    <phoneticPr fontId="0" type="noConversion"/>
  </si>
  <si>
    <t>EZS220</t>
  </si>
  <si>
    <t>UE20000-White</t>
  </si>
  <si>
    <t>819252012507</t>
  </si>
  <si>
    <t>Prezzo  suggerito Pubblico (iva esclusa)</t>
  </si>
  <si>
    <t>Totale Iva esclusa</t>
  </si>
  <si>
    <t>TOT</t>
  </si>
</sst>
</file>

<file path=xl/styles.xml><?xml version="1.0" encoding="utf-8"?>
<styleSheet xmlns="http://schemas.openxmlformats.org/spreadsheetml/2006/main">
  <numFmts count="4">
    <numFmt numFmtId="164" formatCode="_-* #,##0.00\ &quot;€&quot;_-;\-* #,##0.00\ &quot;€&quot;_-;_-* &quot;-&quot;??\ &quot;€&quot;_-;_-@_-"/>
    <numFmt numFmtId="165" formatCode="\€\ #,##0.00"/>
    <numFmt numFmtId="166" formatCode="[$€-2]\ #,##0.00"/>
    <numFmt numFmtId="167" formatCode="0.0%"/>
  </numFmts>
  <fonts count="14">
    <font>
      <sz val="12"/>
      <color theme="1"/>
      <name val="Arial"/>
      <family val="2"/>
      <scheme val="minor"/>
    </font>
    <font>
      <b/>
      <sz val="12"/>
      <color theme="0"/>
      <name val="Arial"/>
      <family val="2"/>
      <scheme val="minor"/>
    </font>
    <font>
      <b/>
      <sz val="18"/>
      <name val="Arial"/>
      <family val="2"/>
      <scheme val="minor"/>
    </font>
    <font>
      <sz val="18"/>
      <color theme="0"/>
      <name val="Arial"/>
      <family val="2"/>
      <scheme val="minor"/>
    </font>
    <font>
      <b/>
      <sz val="18"/>
      <color theme="0"/>
      <name val="Arial"/>
      <family val="2"/>
      <scheme val="minor"/>
    </font>
    <font>
      <b/>
      <sz val="20"/>
      <color theme="0"/>
      <name val="Arial"/>
      <family val="2"/>
      <scheme val="minor"/>
    </font>
    <font>
      <b/>
      <sz val="10"/>
      <color rgb="FF000000"/>
      <name val="Arial Narrow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FFFFFF"/>
      <name val="Calibri"/>
      <family val="2"/>
    </font>
    <font>
      <sz val="11"/>
      <color theme="1"/>
      <name val="Calibri"/>
      <family val="2"/>
    </font>
    <font>
      <sz val="11"/>
      <color rgb="FF00B0F0"/>
      <name val="Calibri"/>
      <family val="2"/>
    </font>
    <font>
      <sz val="12"/>
      <color theme="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</borders>
  <cellStyleXfs count="2">
    <xf numFmtId="0" fontId="0" fillId="0" borderId="0"/>
    <xf numFmtId="164" fontId="12" fillId="0" borderId="0" applyFont="0" applyFill="0" applyBorder="0" applyAlignment="0" applyProtection="0"/>
  </cellStyleXfs>
  <cellXfs count="60">
    <xf numFmtId="0" fontId="0" fillId="0" borderId="0" xfId="0"/>
    <xf numFmtId="1" fontId="2" fillId="2" borderId="0" xfId="0" applyNumberFormat="1" applyFont="1" applyFill="1" applyAlignment="1">
      <alignment horizontal="center"/>
    </xf>
    <xf numFmtId="0" fontId="0" fillId="4" borderId="5" xfId="0" applyFill="1" applyBorder="1"/>
    <xf numFmtId="0" fontId="0" fillId="4" borderId="7" xfId="0" applyFill="1" applyBorder="1"/>
    <xf numFmtId="0" fontId="6" fillId="0" borderId="8" xfId="0" applyFont="1" applyBorder="1" applyAlignment="1">
      <alignment horizontal="center" vertical="center" textRotation="90" wrapText="1"/>
    </xf>
    <xf numFmtId="0" fontId="6" fillId="2" borderId="10" xfId="0" applyFont="1" applyFill="1" applyBorder="1" applyAlignment="1">
      <alignment horizontal="center" vertical="center" textRotation="90" wrapText="1"/>
    </xf>
    <xf numFmtId="0" fontId="1" fillId="3" borderId="6" xfId="0" applyFont="1" applyFill="1" applyBorder="1" applyAlignment="1">
      <alignment horizontal="center" vertical="center" textRotation="90" wrapText="1"/>
    </xf>
    <xf numFmtId="0" fontId="1" fillId="4" borderId="0" xfId="0" applyFont="1" applyFill="1" applyAlignment="1">
      <alignment horizontal="center" vertical="center" textRotation="90" wrapText="1"/>
    </xf>
    <xf numFmtId="0" fontId="1" fillId="5" borderId="6" xfId="0" applyFont="1" applyFill="1" applyBorder="1" applyAlignment="1">
      <alignment horizontal="center" vertical="center" textRotation="90" wrapText="1"/>
    </xf>
    <xf numFmtId="0" fontId="1" fillId="5" borderId="2" xfId="0" applyFont="1" applyFill="1" applyBorder="1" applyAlignment="1">
      <alignment horizontal="center" vertical="center" textRotation="90" wrapText="1"/>
    </xf>
    <xf numFmtId="0" fontId="1" fillId="6" borderId="6" xfId="0" applyFont="1" applyFill="1" applyBorder="1" applyAlignment="1">
      <alignment horizontal="center" vertical="center" textRotation="90" wrapText="1"/>
    </xf>
    <xf numFmtId="0" fontId="1" fillId="6" borderId="4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7" borderId="6" xfId="0" applyFont="1" applyFill="1" applyBorder="1" applyAlignment="1">
      <alignment horizontal="center" vertical="center" textRotation="90" wrapText="1"/>
    </xf>
    <xf numFmtId="0" fontId="1" fillId="7" borderId="4" xfId="0" applyFont="1" applyFill="1" applyBorder="1" applyAlignment="1">
      <alignment horizontal="center" vertical="center" textRotation="90" wrapText="1"/>
    </xf>
    <xf numFmtId="0" fontId="1" fillId="7" borderId="2" xfId="0" applyFont="1" applyFill="1" applyBorder="1" applyAlignment="1">
      <alignment horizontal="center" vertical="center" textRotation="90" wrapText="1"/>
    </xf>
    <xf numFmtId="0" fontId="1" fillId="8" borderId="6" xfId="0" applyFont="1" applyFill="1" applyBorder="1" applyAlignment="1">
      <alignment horizontal="center" vertical="center" textRotation="90" wrapText="1"/>
    </xf>
    <xf numFmtId="0" fontId="1" fillId="8" borderId="4" xfId="0" applyFont="1" applyFill="1" applyBorder="1" applyAlignment="1">
      <alignment horizontal="center" vertical="center" textRotation="90" wrapText="1"/>
    </xf>
    <xf numFmtId="0" fontId="0" fillId="4" borderId="1" xfId="0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 textRotation="90" wrapText="1"/>
    </xf>
    <xf numFmtId="0" fontId="7" fillId="0" borderId="11" xfId="0" applyFont="1" applyBorder="1" applyAlignment="1">
      <alignment vertical="center" wrapText="1"/>
    </xf>
    <xf numFmtId="49" fontId="8" fillId="0" borderId="10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" fontId="0" fillId="0" borderId="0" xfId="0" applyNumberFormat="1" applyAlignment="1">
      <alignment horizontal="center"/>
    </xf>
    <xf numFmtId="0" fontId="9" fillId="9" borderId="12" xfId="0" applyFont="1" applyFill="1" applyBorder="1" applyAlignment="1">
      <alignment horizontal="center" vertical="center"/>
    </xf>
    <xf numFmtId="9" fontId="9" fillId="9" borderId="12" xfId="0" applyNumberFormat="1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9" borderId="1" xfId="0" applyFont="1" applyFill="1" applyBorder="1"/>
    <xf numFmtId="166" fontId="10" fillId="0" borderId="0" xfId="0" applyNumberFormat="1" applyFont="1"/>
    <xf numFmtId="0" fontId="10" fillId="0" borderId="0" xfId="0" applyFont="1"/>
    <xf numFmtId="167" fontId="10" fillId="0" borderId="0" xfId="0" applyNumberFormat="1" applyFont="1"/>
    <xf numFmtId="166" fontId="7" fillId="0" borderId="10" xfId="0" applyNumberFormat="1" applyFont="1" applyBorder="1" applyAlignment="1">
      <alignment horizontal="right" vertical="center"/>
    </xf>
    <xf numFmtId="0" fontId="6" fillId="2" borderId="8" xfId="0" applyFont="1" applyFill="1" applyBorder="1" applyAlignment="1">
      <alignment horizontal="center" vertical="center" textRotation="90" wrapText="1"/>
    </xf>
    <xf numFmtId="166" fontId="7" fillId="0" borderId="8" xfId="0" applyNumberFormat="1" applyFont="1" applyBorder="1" applyAlignment="1">
      <alignment horizontal="right" vertical="center"/>
    </xf>
    <xf numFmtId="165" fontId="7" fillId="0" borderId="8" xfId="0" applyNumberFormat="1" applyFont="1" applyBorder="1" applyAlignment="1">
      <alignment horizontal="right" vertical="center"/>
    </xf>
    <xf numFmtId="0" fontId="1" fillId="3" borderId="4" xfId="0" applyFont="1" applyFill="1" applyBorder="1" applyAlignment="1">
      <alignment horizontal="center" vertical="center" textRotation="90" wrapText="1"/>
    </xf>
    <xf numFmtId="3" fontId="9" fillId="9" borderId="16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textRotation="90" wrapText="1"/>
    </xf>
    <xf numFmtId="3" fontId="7" fillId="0" borderId="6" xfId="0" applyNumberFormat="1" applyFont="1" applyBorder="1" applyAlignment="1">
      <alignment horizontal="center" vertical="center"/>
    </xf>
    <xf numFmtId="164" fontId="7" fillId="0" borderId="6" xfId="1" applyFont="1" applyBorder="1" applyAlignment="1">
      <alignment horizontal="center" vertical="center"/>
    </xf>
    <xf numFmtId="164" fontId="13" fillId="10" borderId="0" xfId="1" applyFont="1" applyFill="1" applyAlignment="1">
      <alignment horizontal="center"/>
    </xf>
    <xf numFmtId="1" fontId="13" fillId="10" borderId="0" xfId="0" applyNumberFormat="1" applyFont="1" applyFill="1" applyAlignment="1">
      <alignment horizontal="center"/>
    </xf>
    <xf numFmtId="0" fontId="9" fillId="9" borderId="13" xfId="0" applyFont="1" applyFill="1" applyBorder="1" applyAlignment="1">
      <alignment horizontal="center" vertical="center"/>
    </xf>
    <xf numFmtId="0" fontId="9" fillId="9" borderId="14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165100</xdr:colOff>
      <xdr:row>2</xdr:row>
      <xdr:rowOff>247240</xdr:rowOff>
    </xdr:from>
    <xdr:to>
      <xdr:col>3</xdr:col>
      <xdr:colOff>17690</xdr:colOff>
      <xdr:row>2</xdr:row>
      <xdr:rowOff>758723</xdr:rowOff>
    </xdr:to>
    <xdr:pic>
      <xdr:nvPicPr>
        <xdr:cNvPr id="3" name="圖片 25">
          <a:extLst>
            <a:ext uri="{FF2B5EF4-FFF2-40B4-BE49-F238E27FC236}">
              <a16:creationId xmlns:a16="http://schemas.microsoft.com/office/drawing/2014/main" xmlns="" id="{8117F788-5F8C-3245-BC4B-57FD6D71A3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501900" y="1771240"/>
          <a:ext cx="678090" cy="511483"/>
        </a:xfrm>
        <a:prstGeom prst="rect">
          <a:avLst/>
        </a:prstGeom>
      </xdr:spPr>
    </xdr:pic>
    <xdr:clientData/>
  </xdr:twoCellAnchor>
  <xdr:twoCellAnchor editAs="oneCell">
    <xdr:from>
      <xdr:col>2</xdr:col>
      <xdr:colOff>368302</xdr:colOff>
      <xdr:row>3</xdr:row>
      <xdr:rowOff>205057</xdr:rowOff>
    </xdr:from>
    <xdr:to>
      <xdr:col>2</xdr:col>
      <xdr:colOff>620912</xdr:colOff>
      <xdr:row>3</xdr:row>
      <xdr:rowOff>749300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77EC175E-498F-B741-8EAA-EE575C669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705102" y="2745057"/>
          <a:ext cx="252610" cy="544243"/>
        </a:xfrm>
        <a:prstGeom prst="rect">
          <a:avLst/>
        </a:prstGeom>
      </xdr:spPr>
    </xdr:pic>
    <xdr:clientData/>
  </xdr:twoCellAnchor>
  <xdr:twoCellAnchor editAs="oneCell">
    <xdr:from>
      <xdr:col>2</xdr:col>
      <xdr:colOff>393700</xdr:colOff>
      <xdr:row>4</xdr:row>
      <xdr:rowOff>186919</xdr:rowOff>
    </xdr:from>
    <xdr:to>
      <xdr:col>2</xdr:col>
      <xdr:colOff>619713</xdr:colOff>
      <xdr:row>4</xdr:row>
      <xdr:rowOff>812800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57E995D1-C44D-974E-B9CF-042B2739C5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730500" y="3742919"/>
          <a:ext cx="226013" cy="625881"/>
        </a:xfrm>
        <a:prstGeom prst="rect">
          <a:avLst/>
        </a:prstGeom>
      </xdr:spPr>
    </xdr:pic>
    <xdr:clientData/>
  </xdr:twoCellAnchor>
  <xdr:twoCellAnchor editAs="oneCell">
    <xdr:from>
      <xdr:col>2</xdr:col>
      <xdr:colOff>406400</xdr:colOff>
      <xdr:row>5</xdr:row>
      <xdr:rowOff>203195</xdr:rowOff>
    </xdr:from>
    <xdr:to>
      <xdr:col>2</xdr:col>
      <xdr:colOff>609293</xdr:colOff>
      <xdr:row>5</xdr:row>
      <xdr:rowOff>766227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E590A635-336D-8143-908D-B374EECC37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743200" y="4775195"/>
          <a:ext cx="202893" cy="563032"/>
        </a:xfrm>
        <a:prstGeom prst="rect">
          <a:avLst/>
        </a:prstGeom>
      </xdr:spPr>
    </xdr:pic>
    <xdr:clientData/>
  </xdr:twoCellAnchor>
  <xdr:twoCellAnchor editAs="oneCell">
    <xdr:from>
      <xdr:col>2</xdr:col>
      <xdr:colOff>220980</xdr:colOff>
      <xdr:row>6</xdr:row>
      <xdr:rowOff>285896</xdr:rowOff>
    </xdr:from>
    <xdr:to>
      <xdr:col>3</xdr:col>
      <xdr:colOff>76200</xdr:colOff>
      <xdr:row>6</xdr:row>
      <xdr:rowOff>736599</xdr:rowOff>
    </xdr:to>
    <xdr:pic>
      <xdr:nvPicPr>
        <xdr:cNvPr id="7" name="Picture 10">
          <a:extLst>
            <a:ext uri="{FF2B5EF4-FFF2-40B4-BE49-F238E27FC236}">
              <a16:creationId xmlns:a16="http://schemas.microsoft.com/office/drawing/2014/main" xmlns="" id="{F295556F-A7B8-6C40-89FA-D426225F0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557780" y="5873896"/>
          <a:ext cx="680720" cy="45070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chemeClr val="bg2">
                    <a:alpha val="74998"/>
                  </a:scheme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</xdr:col>
      <xdr:colOff>246591</xdr:colOff>
      <xdr:row>7</xdr:row>
      <xdr:rowOff>314324</xdr:rowOff>
    </xdr:from>
    <xdr:to>
      <xdr:col>3</xdr:col>
      <xdr:colOff>101259</xdr:colOff>
      <xdr:row>7</xdr:row>
      <xdr:rowOff>695324</xdr:rowOff>
    </xdr:to>
    <xdr:pic>
      <xdr:nvPicPr>
        <xdr:cNvPr id="8" name="圖片 16">
          <a:extLst>
            <a:ext uri="{FF2B5EF4-FFF2-40B4-BE49-F238E27FC236}">
              <a16:creationId xmlns:a16="http://schemas.microsoft.com/office/drawing/2014/main" xmlns="" id="{82C85EEA-B69E-C043-AA96-08F731EDEA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583391" y="6918324"/>
          <a:ext cx="680168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201661</xdr:colOff>
      <xdr:row>9</xdr:row>
      <xdr:rowOff>0</xdr:rowOff>
    </xdr:from>
    <xdr:to>
      <xdr:col>3</xdr:col>
      <xdr:colOff>77329</xdr:colOff>
      <xdr:row>9</xdr:row>
      <xdr:rowOff>562981</xdr:rowOff>
    </xdr:to>
    <xdr:pic>
      <xdr:nvPicPr>
        <xdr:cNvPr id="9" name="圖片 17">
          <a:extLst>
            <a:ext uri="{FF2B5EF4-FFF2-40B4-BE49-F238E27FC236}">
              <a16:creationId xmlns:a16="http://schemas.microsoft.com/office/drawing/2014/main" xmlns="" id="{34323B60-9A0F-1C44-B9D8-3D07D32C5B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538461" y="8856133"/>
          <a:ext cx="701168" cy="562981"/>
        </a:xfrm>
        <a:prstGeom prst="rect">
          <a:avLst/>
        </a:prstGeom>
      </xdr:spPr>
    </xdr:pic>
    <xdr:clientData/>
  </xdr:twoCellAnchor>
  <xdr:twoCellAnchor editAs="oneCell">
    <xdr:from>
      <xdr:col>2</xdr:col>
      <xdr:colOff>283633</xdr:colOff>
      <xdr:row>8</xdr:row>
      <xdr:rowOff>235142</xdr:rowOff>
    </xdr:from>
    <xdr:to>
      <xdr:col>3</xdr:col>
      <xdr:colOff>88900</xdr:colOff>
      <xdr:row>8</xdr:row>
      <xdr:rowOff>763935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xmlns="" id="{D41C0D60-144E-5F44-944C-039B6C8BAB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620433" y="7855142"/>
          <a:ext cx="630767" cy="528793"/>
        </a:xfrm>
        <a:prstGeom prst="rect">
          <a:avLst/>
        </a:prstGeom>
      </xdr:spPr>
    </xdr:pic>
    <xdr:clientData/>
  </xdr:twoCellAnchor>
  <xdr:twoCellAnchor editAs="oneCell">
    <xdr:from>
      <xdr:col>2</xdr:col>
      <xdr:colOff>215901</xdr:colOff>
      <xdr:row>9</xdr:row>
      <xdr:rowOff>233868</xdr:rowOff>
    </xdr:from>
    <xdr:to>
      <xdr:col>2</xdr:col>
      <xdr:colOff>809625</xdr:colOff>
      <xdr:row>9</xdr:row>
      <xdr:rowOff>695883</xdr:rowOff>
    </xdr:to>
    <xdr:pic>
      <xdr:nvPicPr>
        <xdr:cNvPr id="12" name="圖片 18">
          <a:extLst>
            <a:ext uri="{FF2B5EF4-FFF2-40B4-BE49-F238E27FC236}">
              <a16:creationId xmlns:a16="http://schemas.microsoft.com/office/drawing/2014/main" xmlns="" id="{7396CD8E-93B8-354B-A5CD-6E8A450651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552701" y="9885868"/>
          <a:ext cx="593724" cy="462015"/>
        </a:xfrm>
        <a:prstGeom prst="rect">
          <a:avLst/>
        </a:prstGeom>
      </xdr:spPr>
    </xdr:pic>
    <xdr:clientData/>
  </xdr:twoCellAnchor>
  <xdr:twoCellAnchor editAs="oneCell">
    <xdr:from>
      <xdr:col>2</xdr:col>
      <xdr:colOff>222250</xdr:colOff>
      <xdr:row>10</xdr:row>
      <xdr:rowOff>269876</xdr:rowOff>
    </xdr:from>
    <xdr:to>
      <xdr:col>3</xdr:col>
      <xdr:colOff>19050</xdr:colOff>
      <xdr:row>10</xdr:row>
      <xdr:rowOff>738188</xdr:rowOff>
    </xdr:to>
    <xdr:pic>
      <xdr:nvPicPr>
        <xdr:cNvPr id="13" name="圖片 11">
          <a:extLst>
            <a:ext uri="{FF2B5EF4-FFF2-40B4-BE49-F238E27FC236}">
              <a16:creationId xmlns:a16="http://schemas.microsoft.com/office/drawing/2014/main" xmlns="" id="{43704DD9-DF3D-C045-ADB2-34B7C3C12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559050" y="10937876"/>
          <a:ext cx="622300" cy="4683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238126</xdr:colOff>
      <xdr:row>11</xdr:row>
      <xdr:rowOff>269876</xdr:rowOff>
    </xdr:from>
    <xdr:to>
      <xdr:col>3</xdr:col>
      <xdr:colOff>63501</xdr:colOff>
      <xdr:row>11</xdr:row>
      <xdr:rowOff>738965</xdr:rowOff>
    </xdr:to>
    <xdr:pic>
      <xdr:nvPicPr>
        <xdr:cNvPr id="14" name="圖片 13">
          <a:extLst>
            <a:ext uri="{FF2B5EF4-FFF2-40B4-BE49-F238E27FC236}">
              <a16:creationId xmlns:a16="http://schemas.microsoft.com/office/drawing/2014/main" xmlns="" id="{D22E8300-0F53-504A-AD5E-EA4139ED98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574926" y="11953876"/>
          <a:ext cx="650875" cy="4690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295276</xdr:colOff>
      <xdr:row>12</xdr:row>
      <xdr:rowOff>246358</xdr:rowOff>
    </xdr:from>
    <xdr:to>
      <xdr:col>3</xdr:col>
      <xdr:colOff>15875</xdr:colOff>
      <xdr:row>12</xdr:row>
      <xdr:rowOff>727944</xdr:rowOff>
    </xdr:to>
    <xdr:pic>
      <xdr:nvPicPr>
        <xdr:cNvPr id="16" name="圖片 20">
          <a:extLst>
            <a:ext uri="{FF2B5EF4-FFF2-40B4-BE49-F238E27FC236}">
              <a16:creationId xmlns:a16="http://schemas.microsoft.com/office/drawing/2014/main" xmlns="" id="{5F73148F-CA0D-A346-823E-1A0D28916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632076" y="13962358"/>
          <a:ext cx="546099" cy="481586"/>
        </a:xfrm>
        <a:prstGeom prst="rect">
          <a:avLst/>
        </a:prstGeom>
      </xdr:spPr>
    </xdr:pic>
    <xdr:clientData/>
  </xdr:twoCellAnchor>
  <xdr:twoCellAnchor editAs="oneCell">
    <xdr:from>
      <xdr:col>2</xdr:col>
      <xdr:colOff>301625</xdr:colOff>
      <xdr:row>13</xdr:row>
      <xdr:rowOff>233604</xdr:rowOff>
    </xdr:from>
    <xdr:to>
      <xdr:col>2</xdr:col>
      <xdr:colOff>790575</xdr:colOff>
      <xdr:row>13</xdr:row>
      <xdr:rowOff>745296</xdr:rowOff>
    </xdr:to>
    <xdr:pic>
      <xdr:nvPicPr>
        <xdr:cNvPr id="17" name="圖片 24">
          <a:extLst>
            <a:ext uri="{FF2B5EF4-FFF2-40B4-BE49-F238E27FC236}">
              <a16:creationId xmlns:a16="http://schemas.microsoft.com/office/drawing/2014/main" xmlns="" id="{63C78813-E6F2-0D40-AED8-C2AE9290EF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638425" y="14965604"/>
          <a:ext cx="488950" cy="511692"/>
        </a:xfrm>
        <a:prstGeom prst="rect">
          <a:avLst/>
        </a:prstGeom>
      </xdr:spPr>
    </xdr:pic>
    <xdr:clientData/>
  </xdr:twoCellAnchor>
  <xdr:twoCellAnchor editAs="oneCell">
    <xdr:from>
      <xdr:col>2</xdr:col>
      <xdr:colOff>269297</xdr:colOff>
      <xdr:row>14</xdr:row>
      <xdr:rowOff>228602</xdr:rowOff>
    </xdr:from>
    <xdr:to>
      <xdr:col>2</xdr:col>
      <xdr:colOff>774700</xdr:colOff>
      <xdr:row>14</xdr:row>
      <xdr:rowOff>808881</xdr:rowOff>
    </xdr:to>
    <xdr:pic>
      <xdr:nvPicPr>
        <xdr:cNvPr id="18" name="圖片 21">
          <a:extLst>
            <a:ext uri="{FF2B5EF4-FFF2-40B4-BE49-F238E27FC236}">
              <a16:creationId xmlns:a16="http://schemas.microsoft.com/office/drawing/2014/main" xmlns="" id="{54CD9678-6534-4B4E-8447-0E62EBF03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606097" y="15976602"/>
          <a:ext cx="505403" cy="580279"/>
        </a:xfrm>
        <a:prstGeom prst="rect">
          <a:avLst/>
        </a:prstGeom>
      </xdr:spPr>
    </xdr:pic>
    <xdr:clientData/>
  </xdr:twoCellAnchor>
  <xdr:twoCellAnchor editAs="oneCell">
    <xdr:from>
      <xdr:col>2</xdr:col>
      <xdr:colOff>292100</xdr:colOff>
      <xdr:row>15</xdr:row>
      <xdr:rowOff>261624</xdr:rowOff>
    </xdr:from>
    <xdr:to>
      <xdr:col>2</xdr:col>
      <xdr:colOff>819150</xdr:colOff>
      <xdr:row>15</xdr:row>
      <xdr:rowOff>813807</xdr:rowOff>
    </xdr:to>
    <xdr:pic>
      <xdr:nvPicPr>
        <xdr:cNvPr id="19" name="圖片 22">
          <a:extLst>
            <a:ext uri="{FF2B5EF4-FFF2-40B4-BE49-F238E27FC236}">
              <a16:creationId xmlns:a16="http://schemas.microsoft.com/office/drawing/2014/main" xmlns="" id="{B8C665E8-5CFD-A34F-8AE1-BE7980E42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628900" y="17025624"/>
          <a:ext cx="527050" cy="552183"/>
        </a:xfrm>
        <a:prstGeom prst="rect">
          <a:avLst/>
        </a:prstGeom>
      </xdr:spPr>
    </xdr:pic>
    <xdr:clientData/>
  </xdr:twoCellAnchor>
  <xdr:twoCellAnchor editAs="oneCell">
    <xdr:from>
      <xdr:col>2</xdr:col>
      <xdr:colOff>331743</xdr:colOff>
      <xdr:row>16</xdr:row>
      <xdr:rowOff>194733</xdr:rowOff>
    </xdr:from>
    <xdr:to>
      <xdr:col>3</xdr:col>
      <xdr:colOff>4944</xdr:colOff>
      <xdr:row>16</xdr:row>
      <xdr:rowOff>804487</xdr:rowOff>
    </xdr:to>
    <xdr:pic>
      <xdr:nvPicPr>
        <xdr:cNvPr id="21" name="圖片 23">
          <a:extLst>
            <a:ext uri="{FF2B5EF4-FFF2-40B4-BE49-F238E27FC236}">
              <a16:creationId xmlns:a16="http://schemas.microsoft.com/office/drawing/2014/main" xmlns="" id="{7E34030B-2B7E-BF4A-B8D3-7DA0343F28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>
          <a:off x="2668543" y="18990733"/>
          <a:ext cx="498701" cy="609754"/>
        </a:xfrm>
        <a:prstGeom prst="rect">
          <a:avLst/>
        </a:prstGeom>
      </xdr:spPr>
    </xdr:pic>
    <xdr:clientData/>
  </xdr:twoCellAnchor>
  <xdr:twoCellAnchor editAs="oneCell">
    <xdr:from>
      <xdr:col>2</xdr:col>
      <xdr:colOff>193676</xdr:colOff>
      <xdr:row>17</xdr:row>
      <xdr:rowOff>314325</xdr:rowOff>
    </xdr:from>
    <xdr:to>
      <xdr:col>3</xdr:col>
      <xdr:colOff>66675</xdr:colOff>
      <xdr:row>17</xdr:row>
      <xdr:rowOff>771525</xdr:rowOff>
    </xdr:to>
    <xdr:pic>
      <xdr:nvPicPr>
        <xdr:cNvPr id="22" name="圖片 43">
          <a:extLst>
            <a:ext uri="{FF2B5EF4-FFF2-40B4-BE49-F238E27FC236}">
              <a16:creationId xmlns:a16="http://schemas.microsoft.com/office/drawing/2014/main" xmlns="" id="{27E473A7-DC0E-3345-A88F-4A04A831F99B}"/>
            </a:ext>
          </a:extLst>
        </xdr:cNvPr>
        <xdr:cNvPicPr/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>
          <a:off x="2530476" y="20126325"/>
          <a:ext cx="698499" cy="4572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234950</xdr:colOff>
      <xdr:row>18</xdr:row>
      <xdr:rowOff>317501</xdr:rowOff>
    </xdr:from>
    <xdr:to>
      <xdr:col>3</xdr:col>
      <xdr:colOff>110385</xdr:colOff>
      <xdr:row>18</xdr:row>
      <xdr:rowOff>729797</xdr:rowOff>
    </xdr:to>
    <xdr:pic>
      <xdr:nvPicPr>
        <xdr:cNvPr id="23" name="Picture 2" descr="D:\Product\3Product\Entry level_UE2000.UE4000.UE6000\X104\Photo\003.jpg">
          <a:extLst>
            <a:ext uri="{FF2B5EF4-FFF2-40B4-BE49-F238E27FC236}">
              <a16:creationId xmlns:a16="http://schemas.microsoft.com/office/drawing/2014/main" xmlns="" id="{8B24905F-97DE-724F-9CB8-4FB9C56E2935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/>
      </xdr:blipFill>
      <xdr:spPr bwMode="auto">
        <a:xfrm>
          <a:off x="2571750" y="21145501"/>
          <a:ext cx="700935" cy="41229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257174</xdr:colOff>
      <xdr:row>19</xdr:row>
      <xdr:rowOff>279401</xdr:rowOff>
    </xdr:from>
    <xdr:to>
      <xdr:col>3</xdr:col>
      <xdr:colOff>130174</xdr:colOff>
      <xdr:row>19</xdr:row>
      <xdr:rowOff>736147</xdr:rowOff>
    </xdr:to>
    <xdr:pic>
      <xdr:nvPicPr>
        <xdr:cNvPr id="25" name="Picture 12">
          <a:extLst>
            <a:ext uri="{FF2B5EF4-FFF2-40B4-BE49-F238E27FC236}">
              <a16:creationId xmlns:a16="http://schemas.microsoft.com/office/drawing/2014/main" xmlns="" id="{4707BF57-9884-0141-99E1-837CA303FD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tretch>
          <a:fillRect/>
        </a:stretch>
      </xdr:blipFill>
      <xdr:spPr>
        <a:xfrm rot="5400000">
          <a:off x="2714851" y="23018524"/>
          <a:ext cx="456746" cy="698500"/>
        </a:xfrm>
        <a:prstGeom prst="rect">
          <a:avLst/>
        </a:prstGeom>
      </xdr:spPr>
    </xdr:pic>
    <xdr:clientData/>
  </xdr:twoCellAnchor>
  <xdr:twoCellAnchor editAs="oneCell">
    <xdr:from>
      <xdr:col>2</xdr:col>
      <xdr:colOff>288929</xdr:colOff>
      <xdr:row>20</xdr:row>
      <xdr:rowOff>285752</xdr:rowOff>
    </xdr:from>
    <xdr:to>
      <xdr:col>3</xdr:col>
      <xdr:colOff>133355</xdr:colOff>
      <xdr:row>20</xdr:row>
      <xdr:rowOff>725269</xdr:rowOff>
    </xdr:to>
    <xdr:pic>
      <xdr:nvPicPr>
        <xdr:cNvPr id="26" name="Picture 19">
          <a:extLst>
            <a:ext uri="{FF2B5EF4-FFF2-40B4-BE49-F238E27FC236}">
              <a16:creationId xmlns:a16="http://schemas.microsoft.com/office/drawing/2014/main" xmlns="" id="{12C9D460-3BCF-C143-A240-186B7A86CF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xmlns=""/>
            </a:ext>
          </a:extLst>
        </a:blip>
        <a:srcRect/>
        <a:stretch>
          <a:fillRect/>
        </a:stretch>
      </xdr:blipFill>
      <xdr:spPr bwMode="auto">
        <a:xfrm rot="16200000">
          <a:off x="2740933" y="24046548"/>
          <a:ext cx="439517" cy="6699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23"/>
  <sheetViews>
    <sheetView tabSelected="1" workbookViewId="0">
      <selection activeCell="J6" sqref="J6"/>
    </sheetView>
  </sheetViews>
  <sheetFormatPr defaultColWidth="8.90625" defaultRowHeight="15"/>
  <cols>
    <col min="1" max="1" width="13.6328125" customWidth="1"/>
    <col min="2" max="2" width="17" bestFit="1" customWidth="1"/>
    <col min="3" max="3" width="10.90625" customWidth="1"/>
    <col min="4" max="4" width="3.6328125" customWidth="1"/>
    <col min="5" max="5" width="17" customWidth="1"/>
    <col min="6" max="6" width="3.6328125" customWidth="1"/>
    <col min="7" max="7" width="12.6328125" customWidth="1"/>
    <col min="8" max="8" width="12.36328125" customWidth="1"/>
    <col min="9" max="9" width="11.08984375" bestFit="1" customWidth="1"/>
    <col min="10" max="10" width="9.08984375" style="23" customWidth="1"/>
    <col min="11" max="11" width="14.6328125" style="23" customWidth="1"/>
    <col min="12" max="12" width="9.08984375" customWidth="1"/>
    <col min="13" max="13" width="17.90625" customWidth="1"/>
    <col min="14" max="14" width="9.08984375" customWidth="1"/>
    <col min="15" max="15" width="3.6328125" customWidth="1"/>
    <col min="24" max="24" width="3.6328125" customWidth="1"/>
    <col min="29" max="29" width="3.6328125" customWidth="1"/>
    <col min="41" max="41" width="3.6328125" customWidth="1"/>
    <col min="46" max="46" width="4.6328125" customWidth="1"/>
    <col min="47" max="47" width="12.453125" customWidth="1"/>
  </cols>
  <sheetData>
    <row r="1" spans="1:49" ht="35.25" customHeight="1">
      <c r="A1" s="49" t="s">
        <v>0</v>
      </c>
      <c r="B1" s="49"/>
      <c r="C1" s="49"/>
      <c r="D1" s="49"/>
      <c r="E1" s="49"/>
      <c r="F1" s="49"/>
      <c r="G1" s="49"/>
      <c r="H1" s="49"/>
      <c r="I1" s="50"/>
      <c r="J1" s="1"/>
      <c r="K1" s="1"/>
      <c r="L1" s="51" t="s">
        <v>1</v>
      </c>
      <c r="M1" s="52"/>
      <c r="N1" s="53"/>
      <c r="O1" s="2"/>
      <c r="P1" s="54" t="s">
        <v>2</v>
      </c>
      <c r="Q1" s="55"/>
      <c r="R1" s="55"/>
      <c r="S1" s="55"/>
      <c r="T1" s="55"/>
      <c r="U1" s="55"/>
      <c r="V1" s="55"/>
      <c r="W1" s="55"/>
      <c r="X1" s="2"/>
      <c r="Y1" s="56" t="s">
        <v>3</v>
      </c>
      <c r="Z1" s="56"/>
      <c r="AA1" s="56"/>
      <c r="AB1" s="56"/>
      <c r="AC1" s="2"/>
      <c r="AD1" s="57" t="s">
        <v>4</v>
      </c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2"/>
      <c r="AP1" s="59" t="s">
        <v>5</v>
      </c>
      <c r="AQ1" s="59"/>
      <c r="AR1" s="59"/>
      <c r="AS1" s="59"/>
      <c r="AT1" s="3"/>
      <c r="AU1" s="47"/>
      <c r="AV1" s="47"/>
      <c r="AW1" s="48"/>
    </row>
    <row r="2" spans="1:49" s="19" customFormat="1" ht="85.5" customHeight="1">
      <c r="A2" s="4" t="s">
        <v>6</v>
      </c>
      <c r="B2" s="4" t="s">
        <v>7</v>
      </c>
      <c r="C2" s="45" t="s">
        <v>8</v>
      </c>
      <c r="D2" s="46"/>
      <c r="E2" s="5" t="s">
        <v>9</v>
      </c>
      <c r="F2" s="5" t="s">
        <v>10</v>
      </c>
      <c r="G2" s="5" t="s">
        <v>119</v>
      </c>
      <c r="H2" s="5" t="s">
        <v>118</v>
      </c>
      <c r="I2" s="33" t="s">
        <v>11</v>
      </c>
      <c r="J2" s="38" t="s">
        <v>12</v>
      </c>
      <c r="K2" s="38" t="s">
        <v>120</v>
      </c>
      <c r="L2" s="36" t="s">
        <v>13</v>
      </c>
      <c r="M2" s="6" t="s">
        <v>14</v>
      </c>
      <c r="N2" s="6" t="s">
        <v>15</v>
      </c>
      <c r="O2" s="7"/>
      <c r="P2" s="8" t="s">
        <v>16</v>
      </c>
      <c r="Q2" s="8" t="s">
        <v>17</v>
      </c>
      <c r="R2" s="8" t="s">
        <v>18</v>
      </c>
      <c r="S2" s="8" t="s">
        <v>19</v>
      </c>
      <c r="T2" s="8" t="s">
        <v>20</v>
      </c>
      <c r="U2" s="9" t="s">
        <v>21</v>
      </c>
      <c r="V2" s="8" t="s">
        <v>22</v>
      </c>
      <c r="W2" s="8" t="s">
        <v>23</v>
      </c>
      <c r="X2" s="7"/>
      <c r="Y2" s="10" t="s">
        <v>24</v>
      </c>
      <c r="Z2" s="11" t="s">
        <v>25</v>
      </c>
      <c r="AA2" s="12" t="s">
        <v>26</v>
      </c>
      <c r="AB2" s="10" t="s">
        <v>27</v>
      </c>
      <c r="AC2" s="7"/>
      <c r="AD2" s="13" t="s">
        <v>28</v>
      </c>
      <c r="AE2" s="13" t="s">
        <v>29</v>
      </c>
      <c r="AF2" s="14" t="s">
        <v>30</v>
      </c>
      <c r="AG2" s="13" t="s">
        <v>31</v>
      </c>
      <c r="AH2" s="15" t="s">
        <v>32</v>
      </c>
      <c r="AI2" s="13" t="s">
        <v>33</v>
      </c>
      <c r="AJ2" s="15" t="s">
        <v>34</v>
      </c>
      <c r="AK2" s="13" t="s">
        <v>35</v>
      </c>
      <c r="AL2" s="13" t="s">
        <v>36</v>
      </c>
      <c r="AM2" s="13" t="s">
        <v>37</v>
      </c>
      <c r="AN2" s="13" t="s">
        <v>38</v>
      </c>
      <c r="AO2" s="7"/>
      <c r="AP2" s="16" t="s">
        <v>39</v>
      </c>
      <c r="AQ2" s="17" t="s">
        <v>40</v>
      </c>
      <c r="AR2" s="16" t="s">
        <v>41</v>
      </c>
      <c r="AS2" s="16" t="s">
        <v>42</v>
      </c>
      <c r="AT2" s="18"/>
    </row>
    <row r="3" spans="1:49" s="30" customFormat="1" ht="80.099999999999994" customHeight="1">
      <c r="A3" s="20" t="s">
        <v>43</v>
      </c>
      <c r="B3" s="24" t="s">
        <v>44</v>
      </c>
      <c r="C3" s="43"/>
      <c r="D3" s="44"/>
      <c r="E3" s="21" t="s">
        <v>45</v>
      </c>
      <c r="F3" s="21" t="s">
        <v>46</v>
      </c>
      <c r="G3" s="32">
        <f>H3*J3</f>
        <v>9267.6803278688531</v>
      </c>
      <c r="H3" s="32">
        <f>I3/1.22</f>
        <v>9.8278688524590176</v>
      </c>
      <c r="I3" s="34">
        <v>11.99</v>
      </c>
      <c r="J3" s="39">
        <v>943</v>
      </c>
      <c r="K3" s="40">
        <f>J3*I3</f>
        <v>11306.57</v>
      </c>
      <c r="L3" s="37">
        <v>2000</v>
      </c>
      <c r="M3" s="24" t="s">
        <v>47</v>
      </c>
      <c r="N3" s="25">
        <v>0.8</v>
      </c>
      <c r="O3" s="26"/>
      <c r="P3" s="24" t="s">
        <v>48</v>
      </c>
      <c r="Q3" s="24" t="s">
        <v>48</v>
      </c>
      <c r="R3" s="24" t="s">
        <v>48</v>
      </c>
      <c r="S3" s="24" t="s">
        <v>48</v>
      </c>
      <c r="T3" s="24" t="s">
        <v>48</v>
      </c>
      <c r="U3" s="24" t="s">
        <v>48</v>
      </c>
      <c r="V3" s="24" t="s">
        <v>48</v>
      </c>
      <c r="W3" s="24"/>
      <c r="X3" s="26"/>
      <c r="Y3" s="24" t="s">
        <v>49</v>
      </c>
      <c r="Z3" s="24" t="s">
        <v>50</v>
      </c>
      <c r="AA3" s="24"/>
      <c r="AB3" s="24"/>
      <c r="AC3" s="26"/>
      <c r="AD3" s="24"/>
      <c r="AE3" s="24"/>
      <c r="AF3" s="24" t="s">
        <v>48</v>
      </c>
      <c r="AG3" s="24"/>
      <c r="AH3" s="24"/>
      <c r="AI3" s="24"/>
      <c r="AJ3" s="27"/>
      <c r="AK3" s="24" t="s">
        <v>48</v>
      </c>
      <c r="AL3" s="24"/>
      <c r="AM3" s="24"/>
      <c r="AN3" s="24"/>
      <c r="AO3" s="26"/>
      <c r="AP3" s="24" t="s">
        <v>48</v>
      </c>
      <c r="AQ3" s="24" t="s">
        <v>48</v>
      </c>
      <c r="AR3" s="24" t="s">
        <v>48</v>
      </c>
      <c r="AS3" s="24"/>
      <c r="AT3" s="28"/>
      <c r="AU3" s="29"/>
    </row>
    <row r="4" spans="1:49" s="30" customFormat="1" ht="80.099999999999994" customHeight="1">
      <c r="A4" s="20" t="s">
        <v>51</v>
      </c>
      <c r="B4" s="24" t="s">
        <v>52</v>
      </c>
      <c r="C4" s="43"/>
      <c r="D4" s="44"/>
      <c r="E4" s="21" t="s">
        <v>53</v>
      </c>
      <c r="F4" s="21" t="s">
        <v>54</v>
      </c>
      <c r="G4" s="32">
        <f t="shared" ref="G4:G21" si="0">H4*J4</f>
        <v>934.27049180327879</v>
      </c>
      <c r="H4" s="32">
        <f t="shared" ref="H4:H21" si="1">I4/1.22</f>
        <v>49.172131147540988</v>
      </c>
      <c r="I4" s="35">
        <v>59.99</v>
      </c>
      <c r="J4" s="39">
        <v>19</v>
      </c>
      <c r="K4" s="40">
        <f t="shared" ref="K4:K21" si="2">J4*I4</f>
        <v>1139.81</v>
      </c>
      <c r="L4" s="37">
        <v>2200</v>
      </c>
      <c r="M4" s="24" t="s">
        <v>55</v>
      </c>
      <c r="N4" s="24" t="s">
        <v>56</v>
      </c>
      <c r="O4" s="26"/>
      <c r="P4" s="24" t="s">
        <v>48</v>
      </c>
      <c r="Q4" s="24" t="s">
        <v>48</v>
      </c>
      <c r="R4" s="24" t="s">
        <v>48</v>
      </c>
      <c r="S4" s="24" t="s">
        <v>48</v>
      </c>
      <c r="T4" s="24" t="s">
        <v>48</v>
      </c>
      <c r="U4" s="24" t="s">
        <v>48</v>
      </c>
      <c r="V4" s="24" t="s">
        <v>48</v>
      </c>
      <c r="W4" s="24" t="s">
        <v>48</v>
      </c>
      <c r="X4" s="26"/>
      <c r="Y4" s="24" t="s">
        <v>57</v>
      </c>
      <c r="Z4" s="24" t="s">
        <v>57</v>
      </c>
      <c r="AA4" s="24"/>
      <c r="AB4" s="24"/>
      <c r="AC4" s="26"/>
      <c r="AD4" s="24"/>
      <c r="AE4" s="24"/>
      <c r="AF4" s="24" t="s">
        <v>48</v>
      </c>
      <c r="AG4" s="24" t="s">
        <v>48</v>
      </c>
      <c r="AH4" s="24" t="s">
        <v>48</v>
      </c>
      <c r="AI4" s="24" t="s">
        <v>58</v>
      </c>
      <c r="AJ4" s="24"/>
      <c r="AK4" s="24" t="s">
        <v>48</v>
      </c>
      <c r="AL4" s="24" t="s">
        <v>48</v>
      </c>
      <c r="AM4" s="24" t="s">
        <v>48</v>
      </c>
      <c r="AN4" s="24"/>
      <c r="AO4" s="26"/>
      <c r="AP4" s="24" t="s">
        <v>48</v>
      </c>
      <c r="AQ4" s="24" t="s">
        <v>48</v>
      </c>
      <c r="AR4" s="24" t="s">
        <v>48</v>
      </c>
      <c r="AS4" s="24" t="s">
        <v>48</v>
      </c>
      <c r="AT4" s="28"/>
      <c r="AU4" s="29"/>
    </row>
    <row r="5" spans="1:49" s="30" customFormat="1" ht="80.099999999999994" customHeight="1">
      <c r="A5" s="20" t="s">
        <v>59</v>
      </c>
      <c r="B5" s="24" t="s">
        <v>60</v>
      </c>
      <c r="C5" s="43"/>
      <c r="D5" s="44"/>
      <c r="E5" s="21" t="s">
        <v>61</v>
      </c>
      <c r="F5" s="21" t="s">
        <v>54</v>
      </c>
      <c r="G5" s="32">
        <f t="shared" si="0"/>
        <v>934.27049180327879</v>
      </c>
      <c r="H5" s="32">
        <f t="shared" si="1"/>
        <v>49.172131147540988</v>
      </c>
      <c r="I5" s="35">
        <v>59.99</v>
      </c>
      <c r="J5" s="39">
        <v>19</v>
      </c>
      <c r="K5" s="40">
        <f t="shared" si="2"/>
        <v>1139.81</v>
      </c>
      <c r="L5" s="37">
        <v>2200</v>
      </c>
      <c r="M5" s="24" t="s">
        <v>55</v>
      </c>
      <c r="N5" s="24" t="s">
        <v>56</v>
      </c>
      <c r="O5" s="26"/>
      <c r="P5" s="24" t="s">
        <v>48</v>
      </c>
      <c r="Q5" s="24" t="s">
        <v>48</v>
      </c>
      <c r="R5" s="24" t="s">
        <v>48</v>
      </c>
      <c r="S5" s="24" t="s">
        <v>48</v>
      </c>
      <c r="T5" s="24" t="s">
        <v>48</v>
      </c>
      <c r="U5" s="24" t="s">
        <v>48</v>
      </c>
      <c r="V5" s="24" t="s">
        <v>48</v>
      </c>
      <c r="W5" s="24" t="s">
        <v>48</v>
      </c>
      <c r="X5" s="26"/>
      <c r="Y5" s="24" t="s">
        <v>57</v>
      </c>
      <c r="Z5" s="24" t="s">
        <v>57</v>
      </c>
      <c r="AA5" s="24"/>
      <c r="AB5" s="24"/>
      <c r="AC5" s="26"/>
      <c r="AD5" s="24"/>
      <c r="AE5" s="24"/>
      <c r="AF5" s="24" t="s">
        <v>48</v>
      </c>
      <c r="AG5" s="24" t="s">
        <v>48</v>
      </c>
      <c r="AH5" s="24" t="s">
        <v>48</v>
      </c>
      <c r="AI5" s="24" t="s">
        <v>58</v>
      </c>
      <c r="AJ5" s="24"/>
      <c r="AK5" s="24" t="s">
        <v>48</v>
      </c>
      <c r="AL5" s="24" t="s">
        <v>48</v>
      </c>
      <c r="AM5" s="24" t="s">
        <v>48</v>
      </c>
      <c r="AN5" s="24"/>
      <c r="AO5" s="26"/>
      <c r="AP5" s="24" t="s">
        <v>48</v>
      </c>
      <c r="AQ5" s="24" t="s">
        <v>48</v>
      </c>
      <c r="AR5" s="24" t="s">
        <v>48</v>
      </c>
      <c r="AS5" s="24" t="s">
        <v>48</v>
      </c>
      <c r="AT5" s="28"/>
      <c r="AU5" s="29"/>
    </row>
    <row r="6" spans="1:49" s="30" customFormat="1" ht="80.099999999999994" customHeight="1">
      <c r="A6" s="20" t="s">
        <v>62</v>
      </c>
      <c r="B6" s="24" t="s">
        <v>63</v>
      </c>
      <c r="C6" s="43"/>
      <c r="D6" s="44"/>
      <c r="E6" s="21" t="s">
        <v>64</v>
      </c>
      <c r="F6" s="21" t="s">
        <v>54</v>
      </c>
      <c r="G6" s="32">
        <f t="shared" si="0"/>
        <v>934.27049180327879</v>
      </c>
      <c r="H6" s="32">
        <f t="shared" si="1"/>
        <v>49.172131147540988</v>
      </c>
      <c r="I6" s="35">
        <v>59.99</v>
      </c>
      <c r="J6" s="39">
        <v>19</v>
      </c>
      <c r="K6" s="40">
        <f t="shared" si="2"/>
        <v>1139.81</v>
      </c>
      <c r="L6" s="37">
        <v>2200</v>
      </c>
      <c r="M6" s="24" t="s">
        <v>55</v>
      </c>
      <c r="N6" s="24" t="s">
        <v>56</v>
      </c>
      <c r="O6" s="26"/>
      <c r="P6" s="24" t="s">
        <v>48</v>
      </c>
      <c r="Q6" s="24" t="s">
        <v>48</v>
      </c>
      <c r="R6" s="24" t="s">
        <v>48</v>
      </c>
      <c r="S6" s="24" t="s">
        <v>48</v>
      </c>
      <c r="T6" s="24" t="s">
        <v>48</v>
      </c>
      <c r="U6" s="24" t="s">
        <v>48</v>
      </c>
      <c r="V6" s="24" t="s">
        <v>48</v>
      </c>
      <c r="W6" s="24" t="s">
        <v>48</v>
      </c>
      <c r="X6" s="26"/>
      <c r="Y6" s="24" t="s">
        <v>57</v>
      </c>
      <c r="Z6" s="24" t="s">
        <v>57</v>
      </c>
      <c r="AA6" s="24"/>
      <c r="AB6" s="24"/>
      <c r="AC6" s="26"/>
      <c r="AD6" s="24"/>
      <c r="AE6" s="24"/>
      <c r="AF6" s="24" t="s">
        <v>48</v>
      </c>
      <c r="AG6" s="24" t="s">
        <v>48</v>
      </c>
      <c r="AH6" s="24" t="s">
        <v>48</v>
      </c>
      <c r="AI6" s="24" t="s">
        <v>58</v>
      </c>
      <c r="AJ6" s="24"/>
      <c r="AK6" s="24" t="s">
        <v>48</v>
      </c>
      <c r="AL6" s="24" t="s">
        <v>48</v>
      </c>
      <c r="AM6" s="24" t="s">
        <v>48</v>
      </c>
      <c r="AN6" s="24"/>
      <c r="AO6" s="26"/>
      <c r="AP6" s="24" t="s">
        <v>48</v>
      </c>
      <c r="AQ6" s="24" t="s">
        <v>48</v>
      </c>
      <c r="AR6" s="24" t="s">
        <v>48</v>
      </c>
      <c r="AS6" s="24" t="s">
        <v>48</v>
      </c>
      <c r="AT6" s="28"/>
      <c r="AU6" s="29"/>
    </row>
    <row r="7" spans="1:49" s="30" customFormat="1" ht="80.099999999999994" customHeight="1">
      <c r="A7" s="22" t="s">
        <v>65</v>
      </c>
      <c r="B7" s="24" t="s">
        <v>66</v>
      </c>
      <c r="C7" s="43"/>
      <c r="D7" s="44"/>
      <c r="E7" s="21" t="s">
        <v>67</v>
      </c>
      <c r="F7" s="21"/>
      <c r="G7" s="32">
        <f t="shared" si="0"/>
        <v>5218.5983606557384</v>
      </c>
      <c r="H7" s="32">
        <f t="shared" si="1"/>
        <v>9.8278688524590176</v>
      </c>
      <c r="I7" s="35">
        <v>11.99</v>
      </c>
      <c r="J7" s="39">
        <v>531</v>
      </c>
      <c r="K7" s="40">
        <f t="shared" si="2"/>
        <v>6366.6900000000005</v>
      </c>
      <c r="L7" s="37">
        <v>2500</v>
      </c>
      <c r="M7" s="24" t="s">
        <v>47</v>
      </c>
      <c r="N7" s="25">
        <v>0.85</v>
      </c>
      <c r="O7" s="26"/>
      <c r="P7" s="24" t="s">
        <v>48</v>
      </c>
      <c r="Q7" s="24" t="s">
        <v>48</v>
      </c>
      <c r="R7" s="24" t="s">
        <v>48</v>
      </c>
      <c r="S7" s="24" t="s">
        <v>48</v>
      </c>
      <c r="T7" s="24" t="s">
        <v>48</v>
      </c>
      <c r="U7" s="24" t="s">
        <v>48</v>
      </c>
      <c r="V7" s="24" t="s">
        <v>48</v>
      </c>
      <c r="W7" s="24" t="s">
        <v>48</v>
      </c>
      <c r="X7" s="26"/>
      <c r="Y7" s="24" t="s">
        <v>57</v>
      </c>
      <c r="Z7" s="24" t="s">
        <v>57</v>
      </c>
      <c r="AA7" s="24"/>
      <c r="AB7" s="24"/>
      <c r="AC7" s="26"/>
      <c r="AD7" s="24"/>
      <c r="AE7" s="24"/>
      <c r="AF7" s="24"/>
      <c r="AG7" s="24" t="s">
        <v>48</v>
      </c>
      <c r="AH7" s="24" t="s">
        <v>48</v>
      </c>
      <c r="AI7" s="24"/>
      <c r="AJ7" s="27"/>
      <c r="AK7" s="24" t="s">
        <v>48</v>
      </c>
      <c r="AL7" s="24" t="s">
        <v>48</v>
      </c>
      <c r="AM7" s="24"/>
      <c r="AN7" s="24"/>
      <c r="AO7" s="26"/>
      <c r="AP7" s="24" t="s">
        <v>48</v>
      </c>
      <c r="AQ7" s="24" t="s">
        <v>48</v>
      </c>
      <c r="AR7" s="24" t="s">
        <v>48</v>
      </c>
      <c r="AS7" s="24"/>
      <c r="AT7" s="28"/>
      <c r="AU7" s="29"/>
    </row>
    <row r="8" spans="1:49" s="30" customFormat="1" ht="80.099999999999994" customHeight="1">
      <c r="A8" s="20" t="s">
        <v>68</v>
      </c>
      <c r="B8" s="24" t="s">
        <v>69</v>
      </c>
      <c r="C8" s="43"/>
      <c r="D8" s="44"/>
      <c r="E8" s="21" t="s">
        <v>70</v>
      </c>
      <c r="F8" s="21" t="s">
        <v>54</v>
      </c>
      <c r="G8" s="32">
        <f t="shared" si="0"/>
        <v>35031.655737704918</v>
      </c>
      <c r="H8" s="32">
        <f t="shared" si="1"/>
        <v>16.385245901639344</v>
      </c>
      <c r="I8" s="35">
        <v>19.989999999999998</v>
      </c>
      <c r="J8" s="39">
        <v>2138</v>
      </c>
      <c r="K8" s="40">
        <f t="shared" si="2"/>
        <v>42738.619999999995</v>
      </c>
      <c r="L8" s="37">
        <v>2600</v>
      </c>
      <c r="M8" s="24" t="s">
        <v>47</v>
      </c>
      <c r="N8" s="25">
        <v>0.85</v>
      </c>
      <c r="O8" s="26"/>
      <c r="P8" s="24" t="s">
        <v>48</v>
      </c>
      <c r="Q8" s="24" t="s">
        <v>48</v>
      </c>
      <c r="R8" s="24" t="s">
        <v>48</v>
      </c>
      <c r="S8" s="24" t="s">
        <v>48</v>
      </c>
      <c r="T8" s="24" t="s">
        <v>48</v>
      </c>
      <c r="U8" s="24" t="s">
        <v>48</v>
      </c>
      <c r="V8" s="24" t="s">
        <v>48</v>
      </c>
      <c r="W8" s="24" t="s">
        <v>48</v>
      </c>
      <c r="X8" s="26"/>
      <c r="Y8" s="24" t="s">
        <v>57</v>
      </c>
      <c r="Z8" s="24" t="s">
        <v>57</v>
      </c>
      <c r="AA8" s="24"/>
      <c r="AB8" s="24"/>
      <c r="AC8" s="26"/>
      <c r="AD8" s="24"/>
      <c r="AE8" s="24"/>
      <c r="AF8" s="24" t="s">
        <v>48</v>
      </c>
      <c r="AG8" s="24" t="s">
        <v>48</v>
      </c>
      <c r="AH8" s="24" t="s">
        <v>48</v>
      </c>
      <c r="AI8" s="24"/>
      <c r="AJ8" s="24" t="s">
        <v>48</v>
      </c>
      <c r="AK8" s="24" t="s">
        <v>48</v>
      </c>
      <c r="AL8" s="24" t="s">
        <v>48</v>
      </c>
      <c r="AM8" s="24"/>
      <c r="AN8" s="24"/>
      <c r="AO8" s="26"/>
      <c r="AP8" s="24" t="s">
        <v>48</v>
      </c>
      <c r="AQ8" s="24" t="s">
        <v>48</v>
      </c>
      <c r="AR8" s="24" t="s">
        <v>48</v>
      </c>
      <c r="AS8" s="24"/>
      <c r="AT8" s="28"/>
      <c r="AU8" s="29"/>
      <c r="AV8" s="29"/>
      <c r="AW8" s="31"/>
    </row>
    <row r="9" spans="1:49" s="30" customFormat="1" ht="80.099999999999994" customHeight="1">
      <c r="A9" s="20" t="s">
        <v>71</v>
      </c>
      <c r="B9" s="24" t="s">
        <v>72</v>
      </c>
      <c r="C9" s="43"/>
      <c r="D9" s="44"/>
      <c r="E9" s="21" t="s">
        <v>73</v>
      </c>
      <c r="F9" s="21" t="s">
        <v>54</v>
      </c>
      <c r="G9" s="32">
        <f t="shared" si="0"/>
        <v>31230.278688524588</v>
      </c>
      <c r="H9" s="32">
        <f t="shared" si="1"/>
        <v>16.385245901639344</v>
      </c>
      <c r="I9" s="35">
        <v>19.989999999999998</v>
      </c>
      <c r="J9" s="39">
        <v>1906</v>
      </c>
      <c r="K9" s="40">
        <f t="shared" si="2"/>
        <v>38100.939999999995</v>
      </c>
      <c r="L9" s="37">
        <v>2600</v>
      </c>
      <c r="M9" s="24" t="s">
        <v>47</v>
      </c>
      <c r="N9" s="25">
        <v>0.85</v>
      </c>
      <c r="O9" s="26"/>
      <c r="P9" s="24" t="s">
        <v>48</v>
      </c>
      <c r="Q9" s="24" t="s">
        <v>48</v>
      </c>
      <c r="R9" s="24" t="s">
        <v>48</v>
      </c>
      <c r="S9" s="24" t="s">
        <v>48</v>
      </c>
      <c r="T9" s="24" t="s">
        <v>48</v>
      </c>
      <c r="U9" s="24" t="s">
        <v>48</v>
      </c>
      <c r="V9" s="24" t="s">
        <v>48</v>
      </c>
      <c r="W9" s="24" t="s">
        <v>48</v>
      </c>
      <c r="X9" s="26"/>
      <c r="Y9" s="24" t="s">
        <v>57</v>
      </c>
      <c r="Z9" s="24" t="s">
        <v>57</v>
      </c>
      <c r="AA9" s="24"/>
      <c r="AB9" s="24"/>
      <c r="AC9" s="26"/>
      <c r="AD9" s="24"/>
      <c r="AE9" s="24"/>
      <c r="AF9" s="24" t="s">
        <v>48</v>
      </c>
      <c r="AG9" s="24" t="s">
        <v>48</v>
      </c>
      <c r="AH9" s="24" t="s">
        <v>48</v>
      </c>
      <c r="AI9" s="24"/>
      <c r="AJ9" s="24" t="s">
        <v>48</v>
      </c>
      <c r="AK9" s="24" t="s">
        <v>48</v>
      </c>
      <c r="AL9" s="24" t="s">
        <v>48</v>
      </c>
      <c r="AM9" s="24"/>
      <c r="AN9" s="24"/>
      <c r="AO9" s="26"/>
      <c r="AP9" s="24" t="s">
        <v>48</v>
      </c>
      <c r="AQ9" s="24" t="s">
        <v>48</v>
      </c>
      <c r="AR9" s="24" t="s">
        <v>48</v>
      </c>
      <c r="AS9" s="24"/>
      <c r="AT9" s="28"/>
      <c r="AU9" s="29"/>
      <c r="AV9" s="29"/>
      <c r="AW9" s="31"/>
    </row>
    <row r="10" spans="1:49" s="30" customFormat="1" ht="80.099999999999994" customHeight="1">
      <c r="A10" s="20" t="s">
        <v>74</v>
      </c>
      <c r="B10" s="24" t="s">
        <v>75</v>
      </c>
      <c r="C10" s="43"/>
      <c r="D10" s="44"/>
      <c r="E10" s="21" t="s">
        <v>76</v>
      </c>
      <c r="F10" s="21" t="s">
        <v>54</v>
      </c>
      <c r="G10" s="32">
        <f t="shared" si="0"/>
        <v>11798.557377049179</v>
      </c>
      <c r="H10" s="32">
        <f t="shared" si="1"/>
        <v>20.483606557377048</v>
      </c>
      <c r="I10" s="35">
        <v>24.99</v>
      </c>
      <c r="J10" s="39">
        <v>576</v>
      </c>
      <c r="K10" s="40">
        <f t="shared" si="2"/>
        <v>14394.24</v>
      </c>
      <c r="L10" s="37">
        <v>2600</v>
      </c>
      <c r="M10" s="24" t="s">
        <v>47</v>
      </c>
      <c r="N10" s="25">
        <v>0.85</v>
      </c>
      <c r="O10" s="26"/>
      <c r="P10" s="24" t="s">
        <v>48</v>
      </c>
      <c r="Q10" s="24" t="s">
        <v>48</v>
      </c>
      <c r="R10" s="24" t="s">
        <v>48</v>
      </c>
      <c r="S10" s="24" t="s">
        <v>48</v>
      </c>
      <c r="T10" s="24" t="s">
        <v>48</v>
      </c>
      <c r="U10" s="24" t="s">
        <v>48</v>
      </c>
      <c r="V10" s="24" t="s">
        <v>48</v>
      </c>
      <c r="W10" s="24" t="s">
        <v>48</v>
      </c>
      <c r="X10" s="26"/>
      <c r="Y10" s="24" t="s">
        <v>57</v>
      </c>
      <c r="Z10" s="24" t="s">
        <v>57</v>
      </c>
      <c r="AA10" s="24"/>
      <c r="AB10" s="24"/>
      <c r="AC10" s="26"/>
      <c r="AD10" s="24"/>
      <c r="AE10" s="24"/>
      <c r="AF10" s="24" t="s">
        <v>48</v>
      </c>
      <c r="AG10" s="24" t="s">
        <v>48</v>
      </c>
      <c r="AH10" s="24" t="s">
        <v>48</v>
      </c>
      <c r="AI10" s="24"/>
      <c r="AJ10" s="24"/>
      <c r="AK10" s="24" t="s">
        <v>48</v>
      </c>
      <c r="AL10" s="24" t="s">
        <v>48</v>
      </c>
      <c r="AM10" s="24"/>
      <c r="AN10" s="24"/>
      <c r="AO10" s="26"/>
      <c r="AP10" s="24" t="s">
        <v>48</v>
      </c>
      <c r="AQ10" s="24" t="s">
        <v>48</v>
      </c>
      <c r="AR10" s="24" t="s">
        <v>48</v>
      </c>
      <c r="AS10" s="24"/>
      <c r="AT10" s="28"/>
      <c r="AU10" s="29"/>
    </row>
    <row r="11" spans="1:49" s="30" customFormat="1" ht="80.099999999999994" customHeight="1">
      <c r="A11" s="20" t="s">
        <v>77</v>
      </c>
      <c r="B11" s="24" t="s">
        <v>78</v>
      </c>
      <c r="C11" s="43"/>
      <c r="D11" s="44"/>
      <c r="E11" s="21" t="s">
        <v>79</v>
      </c>
      <c r="F11" s="21" t="s">
        <v>54</v>
      </c>
      <c r="G11" s="32">
        <f t="shared" si="0"/>
        <v>45.07377049180328</v>
      </c>
      <c r="H11" s="32">
        <f t="shared" si="1"/>
        <v>45.07377049180328</v>
      </c>
      <c r="I11" s="35">
        <v>54.99</v>
      </c>
      <c r="J11" s="39">
        <v>1</v>
      </c>
      <c r="K11" s="40">
        <f t="shared" si="2"/>
        <v>54.99</v>
      </c>
      <c r="L11" s="37">
        <v>5000</v>
      </c>
      <c r="M11" s="24" t="s">
        <v>55</v>
      </c>
      <c r="N11" s="24" t="s">
        <v>56</v>
      </c>
      <c r="O11" s="26"/>
      <c r="P11" s="24" t="s">
        <v>48</v>
      </c>
      <c r="Q11" s="24" t="s">
        <v>48</v>
      </c>
      <c r="R11" s="24" t="s">
        <v>48</v>
      </c>
      <c r="S11" s="24" t="s">
        <v>48</v>
      </c>
      <c r="T11" s="24" t="s">
        <v>48</v>
      </c>
      <c r="U11" s="24" t="s">
        <v>48</v>
      </c>
      <c r="V11" s="24" t="s">
        <v>48</v>
      </c>
      <c r="W11" s="24" t="s">
        <v>48</v>
      </c>
      <c r="X11" s="26"/>
      <c r="Y11" s="24" t="s">
        <v>80</v>
      </c>
      <c r="Z11" s="24" t="s">
        <v>57</v>
      </c>
      <c r="AA11" s="24" t="s">
        <v>81</v>
      </c>
      <c r="AB11" s="24"/>
      <c r="AC11" s="26"/>
      <c r="AD11" s="24" t="s">
        <v>48</v>
      </c>
      <c r="AE11" s="24"/>
      <c r="AF11" s="24" t="s">
        <v>48</v>
      </c>
      <c r="AG11" s="24" t="s">
        <v>48</v>
      </c>
      <c r="AH11" s="24" t="s">
        <v>48</v>
      </c>
      <c r="AI11" s="24" t="s">
        <v>58</v>
      </c>
      <c r="AJ11" s="24"/>
      <c r="AK11" s="24" t="s">
        <v>48</v>
      </c>
      <c r="AL11" s="24" t="s">
        <v>48</v>
      </c>
      <c r="AM11" s="24"/>
      <c r="AN11" s="24"/>
      <c r="AO11" s="26"/>
      <c r="AP11" s="24" t="s">
        <v>48</v>
      </c>
      <c r="AQ11" s="24" t="s">
        <v>48</v>
      </c>
      <c r="AR11" s="24" t="s">
        <v>48</v>
      </c>
      <c r="AS11" s="24" t="s">
        <v>48</v>
      </c>
      <c r="AT11" s="28"/>
      <c r="AU11" s="29"/>
    </row>
    <row r="12" spans="1:49" s="30" customFormat="1" ht="80.099999999999994" customHeight="1">
      <c r="A12" s="20" t="s">
        <v>82</v>
      </c>
      <c r="B12" s="24" t="s">
        <v>83</v>
      </c>
      <c r="C12" s="43"/>
      <c r="D12" s="44"/>
      <c r="E12" s="21" t="s">
        <v>84</v>
      </c>
      <c r="F12" s="21" t="s">
        <v>54</v>
      </c>
      <c r="G12" s="32">
        <f t="shared" si="0"/>
        <v>2728.9016393442625</v>
      </c>
      <c r="H12" s="32">
        <f t="shared" si="1"/>
        <v>36.877049180327873</v>
      </c>
      <c r="I12" s="35">
        <v>44.99</v>
      </c>
      <c r="J12" s="39">
        <v>74</v>
      </c>
      <c r="K12" s="40">
        <f t="shared" si="2"/>
        <v>3329.26</v>
      </c>
      <c r="L12" s="37">
        <v>5000</v>
      </c>
      <c r="M12" s="24" t="s">
        <v>55</v>
      </c>
      <c r="N12" s="24" t="s">
        <v>56</v>
      </c>
      <c r="O12" s="26"/>
      <c r="P12" s="24" t="s">
        <v>48</v>
      </c>
      <c r="Q12" s="24" t="s">
        <v>48</v>
      </c>
      <c r="R12" s="24" t="s">
        <v>48</v>
      </c>
      <c r="S12" s="24" t="s">
        <v>48</v>
      </c>
      <c r="T12" s="24" t="s">
        <v>48</v>
      </c>
      <c r="U12" s="24" t="s">
        <v>48</v>
      </c>
      <c r="V12" s="24" t="s">
        <v>48</v>
      </c>
      <c r="W12" s="24" t="s">
        <v>48</v>
      </c>
      <c r="X12" s="26"/>
      <c r="Y12" s="24" t="s">
        <v>80</v>
      </c>
      <c r="Z12" s="24" t="s">
        <v>57</v>
      </c>
      <c r="AA12" s="24" t="s">
        <v>81</v>
      </c>
      <c r="AB12" s="24"/>
      <c r="AC12" s="26"/>
      <c r="AD12" s="24" t="s">
        <v>48</v>
      </c>
      <c r="AE12" s="24"/>
      <c r="AF12" s="24" t="s">
        <v>48</v>
      </c>
      <c r="AG12" s="24" t="s">
        <v>48</v>
      </c>
      <c r="AH12" s="24" t="s">
        <v>48</v>
      </c>
      <c r="AI12" s="24" t="s">
        <v>48</v>
      </c>
      <c r="AJ12" s="24"/>
      <c r="AK12" s="24" t="s">
        <v>48</v>
      </c>
      <c r="AL12" s="24" t="s">
        <v>48</v>
      </c>
      <c r="AM12" s="24"/>
      <c r="AN12" s="24"/>
      <c r="AO12" s="26"/>
      <c r="AP12" s="24" t="s">
        <v>48</v>
      </c>
      <c r="AQ12" s="24" t="s">
        <v>48</v>
      </c>
      <c r="AR12" s="24" t="s">
        <v>48</v>
      </c>
      <c r="AS12" s="24"/>
      <c r="AT12" s="28"/>
      <c r="AU12" s="29"/>
    </row>
    <row r="13" spans="1:49" s="30" customFormat="1" ht="80.099999999999994" customHeight="1">
      <c r="A13" s="20" t="s">
        <v>87</v>
      </c>
      <c r="B13" s="24" t="s">
        <v>88</v>
      </c>
      <c r="C13" s="43"/>
      <c r="D13" s="44"/>
      <c r="E13" s="21" t="s">
        <v>89</v>
      </c>
      <c r="F13" s="21" t="s">
        <v>54</v>
      </c>
      <c r="G13" s="32">
        <f t="shared" si="0"/>
        <v>24.581967213114755</v>
      </c>
      <c r="H13" s="32">
        <f t="shared" si="1"/>
        <v>24.581967213114755</v>
      </c>
      <c r="I13" s="35">
        <v>29.99</v>
      </c>
      <c r="J13" s="39">
        <v>1</v>
      </c>
      <c r="K13" s="40">
        <f t="shared" si="2"/>
        <v>29.99</v>
      </c>
      <c r="L13" s="37">
        <v>5200</v>
      </c>
      <c r="M13" s="24" t="s">
        <v>47</v>
      </c>
      <c r="N13" s="25">
        <v>0.85</v>
      </c>
      <c r="O13" s="26"/>
      <c r="P13" s="24" t="s">
        <v>48</v>
      </c>
      <c r="Q13" s="24" t="s">
        <v>48</v>
      </c>
      <c r="R13" s="24" t="s">
        <v>48</v>
      </c>
      <c r="S13" s="24" t="s">
        <v>48</v>
      </c>
      <c r="T13" s="24" t="s">
        <v>48</v>
      </c>
      <c r="U13" s="24" t="s">
        <v>48</v>
      </c>
      <c r="V13" s="24" t="s">
        <v>48</v>
      </c>
      <c r="W13" s="24" t="s">
        <v>48</v>
      </c>
      <c r="X13" s="26"/>
      <c r="Y13" s="24" t="s">
        <v>85</v>
      </c>
      <c r="Z13" s="24" t="s">
        <v>57</v>
      </c>
      <c r="AA13" s="24" t="s">
        <v>86</v>
      </c>
      <c r="AB13" s="24"/>
      <c r="AC13" s="26"/>
      <c r="AD13" s="24" t="s">
        <v>48</v>
      </c>
      <c r="AE13" s="24"/>
      <c r="AF13" s="24" t="s">
        <v>48</v>
      </c>
      <c r="AG13" s="24" t="s">
        <v>48</v>
      </c>
      <c r="AH13" s="24" t="s">
        <v>48</v>
      </c>
      <c r="AI13" s="24"/>
      <c r="AJ13" s="24"/>
      <c r="AK13" s="24" t="s">
        <v>48</v>
      </c>
      <c r="AL13" s="24" t="s">
        <v>48</v>
      </c>
      <c r="AM13" s="24"/>
      <c r="AN13" s="24"/>
      <c r="AO13" s="26"/>
      <c r="AP13" s="24" t="s">
        <v>48</v>
      </c>
      <c r="AQ13" s="24" t="s">
        <v>48</v>
      </c>
      <c r="AR13" s="24" t="s">
        <v>48</v>
      </c>
      <c r="AS13" s="24"/>
      <c r="AT13" s="28"/>
      <c r="AU13" s="29"/>
      <c r="AV13" s="29"/>
      <c r="AW13" s="31"/>
    </row>
    <row r="14" spans="1:49" s="30" customFormat="1" ht="80.099999999999994" customHeight="1">
      <c r="A14" s="20" t="s">
        <v>90</v>
      </c>
      <c r="B14" s="24" t="s">
        <v>91</v>
      </c>
      <c r="C14" s="43"/>
      <c r="D14" s="44"/>
      <c r="E14" s="21" t="s">
        <v>92</v>
      </c>
      <c r="F14" s="21" t="s">
        <v>54</v>
      </c>
      <c r="G14" s="32">
        <f t="shared" si="0"/>
        <v>64082.336065573771</v>
      </c>
      <c r="H14" s="32">
        <f t="shared" si="1"/>
        <v>32.778688524590166</v>
      </c>
      <c r="I14" s="35">
        <v>39.99</v>
      </c>
      <c r="J14" s="39">
        <v>1955</v>
      </c>
      <c r="K14" s="40">
        <f t="shared" si="2"/>
        <v>78180.45</v>
      </c>
      <c r="L14" s="37">
        <v>7800</v>
      </c>
      <c r="M14" s="24" t="s">
        <v>47</v>
      </c>
      <c r="N14" s="25">
        <v>0.85</v>
      </c>
      <c r="O14" s="26"/>
      <c r="P14" s="24" t="s">
        <v>48</v>
      </c>
      <c r="Q14" s="24" t="s">
        <v>48</v>
      </c>
      <c r="R14" s="24" t="s">
        <v>48</v>
      </c>
      <c r="S14" s="24" t="s">
        <v>48</v>
      </c>
      <c r="T14" s="24" t="s">
        <v>48</v>
      </c>
      <c r="U14" s="24" t="s">
        <v>48</v>
      </c>
      <c r="V14" s="24" t="s">
        <v>48</v>
      </c>
      <c r="W14" s="24" t="s">
        <v>48</v>
      </c>
      <c r="X14" s="26"/>
      <c r="Y14" s="24" t="s">
        <v>85</v>
      </c>
      <c r="Z14" s="24" t="s">
        <v>57</v>
      </c>
      <c r="AA14" s="24" t="s">
        <v>86</v>
      </c>
      <c r="AB14" s="24"/>
      <c r="AC14" s="26"/>
      <c r="AD14" s="24" t="s">
        <v>48</v>
      </c>
      <c r="AE14" s="24"/>
      <c r="AF14" s="24" t="s">
        <v>48</v>
      </c>
      <c r="AG14" s="24" t="s">
        <v>48</v>
      </c>
      <c r="AH14" s="24" t="s">
        <v>48</v>
      </c>
      <c r="AI14" s="24"/>
      <c r="AJ14" s="24"/>
      <c r="AK14" s="24" t="s">
        <v>48</v>
      </c>
      <c r="AL14" s="24" t="s">
        <v>48</v>
      </c>
      <c r="AM14" s="24"/>
      <c r="AN14" s="24"/>
      <c r="AO14" s="26"/>
      <c r="AP14" s="24" t="s">
        <v>48</v>
      </c>
      <c r="AQ14" s="24" t="s">
        <v>48</v>
      </c>
      <c r="AR14" s="24" t="s">
        <v>48</v>
      </c>
      <c r="AS14" s="24"/>
      <c r="AT14" s="28"/>
      <c r="AU14" s="29"/>
      <c r="AV14" s="29"/>
      <c r="AW14" s="31"/>
    </row>
    <row r="15" spans="1:49" s="30" customFormat="1" ht="80.099999999999994" customHeight="1">
      <c r="A15" s="20" t="s">
        <v>93</v>
      </c>
      <c r="B15" s="24" t="s">
        <v>94</v>
      </c>
      <c r="C15" s="43"/>
      <c r="D15" s="44"/>
      <c r="E15" s="21" t="s">
        <v>95</v>
      </c>
      <c r="F15" s="21" t="s">
        <v>54</v>
      </c>
      <c r="G15" s="32">
        <f t="shared" si="0"/>
        <v>63230.09016393443</v>
      </c>
      <c r="H15" s="32">
        <f t="shared" si="1"/>
        <v>32.778688524590166</v>
      </c>
      <c r="I15" s="35">
        <v>39.99</v>
      </c>
      <c r="J15" s="39">
        <v>1929</v>
      </c>
      <c r="K15" s="40">
        <f t="shared" si="2"/>
        <v>77140.710000000006</v>
      </c>
      <c r="L15" s="37">
        <v>7800</v>
      </c>
      <c r="M15" s="24" t="s">
        <v>47</v>
      </c>
      <c r="N15" s="25">
        <v>0.85</v>
      </c>
      <c r="O15" s="26"/>
      <c r="P15" s="24" t="s">
        <v>48</v>
      </c>
      <c r="Q15" s="24" t="s">
        <v>48</v>
      </c>
      <c r="R15" s="24" t="s">
        <v>48</v>
      </c>
      <c r="S15" s="24" t="s">
        <v>48</v>
      </c>
      <c r="T15" s="24" t="s">
        <v>48</v>
      </c>
      <c r="U15" s="24" t="s">
        <v>48</v>
      </c>
      <c r="V15" s="24" t="s">
        <v>48</v>
      </c>
      <c r="W15" s="24" t="s">
        <v>48</v>
      </c>
      <c r="X15" s="26"/>
      <c r="Y15" s="24" t="s">
        <v>85</v>
      </c>
      <c r="Z15" s="24" t="s">
        <v>57</v>
      </c>
      <c r="AA15" s="24" t="s">
        <v>86</v>
      </c>
      <c r="AB15" s="24"/>
      <c r="AC15" s="26"/>
      <c r="AD15" s="24" t="s">
        <v>48</v>
      </c>
      <c r="AE15" s="24"/>
      <c r="AF15" s="24" t="s">
        <v>48</v>
      </c>
      <c r="AG15" s="24" t="s">
        <v>48</v>
      </c>
      <c r="AH15" s="24" t="s">
        <v>48</v>
      </c>
      <c r="AI15" s="24"/>
      <c r="AJ15" s="24"/>
      <c r="AK15" s="24" t="s">
        <v>48</v>
      </c>
      <c r="AL15" s="24" t="s">
        <v>48</v>
      </c>
      <c r="AM15" s="24"/>
      <c r="AN15" s="24"/>
      <c r="AO15" s="26"/>
      <c r="AP15" s="24" t="s">
        <v>48</v>
      </c>
      <c r="AQ15" s="24" t="s">
        <v>48</v>
      </c>
      <c r="AR15" s="24" t="s">
        <v>48</v>
      </c>
      <c r="AS15" s="24"/>
      <c r="AT15" s="28"/>
      <c r="AU15" s="29"/>
      <c r="AV15" s="29"/>
      <c r="AW15" s="31"/>
    </row>
    <row r="16" spans="1:49" s="30" customFormat="1" ht="80.099999999999994" customHeight="1">
      <c r="A16" s="20" t="s">
        <v>96</v>
      </c>
      <c r="B16" s="24" t="s">
        <v>97</v>
      </c>
      <c r="C16" s="43"/>
      <c r="D16" s="44"/>
      <c r="E16" s="21" t="s">
        <v>98</v>
      </c>
      <c r="F16" s="21" t="s">
        <v>54</v>
      </c>
      <c r="G16" s="32">
        <f t="shared" si="0"/>
        <v>12833.2131147541</v>
      </c>
      <c r="H16" s="32">
        <f t="shared" si="1"/>
        <v>36.877049180327873</v>
      </c>
      <c r="I16" s="35">
        <v>44.99</v>
      </c>
      <c r="J16" s="39">
        <v>348</v>
      </c>
      <c r="K16" s="40">
        <f t="shared" si="2"/>
        <v>15656.52</v>
      </c>
      <c r="L16" s="37">
        <v>10400</v>
      </c>
      <c r="M16" s="24" t="s">
        <v>47</v>
      </c>
      <c r="N16" s="25">
        <v>0.85</v>
      </c>
      <c r="O16" s="26"/>
      <c r="P16" s="24" t="s">
        <v>48</v>
      </c>
      <c r="Q16" s="24" t="s">
        <v>48</v>
      </c>
      <c r="R16" s="24" t="s">
        <v>48</v>
      </c>
      <c r="S16" s="24" t="s">
        <v>48</v>
      </c>
      <c r="T16" s="24" t="s">
        <v>48</v>
      </c>
      <c r="U16" s="24" t="s">
        <v>48</v>
      </c>
      <c r="V16" s="24" t="s">
        <v>48</v>
      </c>
      <c r="W16" s="24" t="s">
        <v>48</v>
      </c>
      <c r="X16" s="26"/>
      <c r="Y16" s="24" t="s">
        <v>85</v>
      </c>
      <c r="Z16" s="24" t="s">
        <v>57</v>
      </c>
      <c r="AA16" s="24" t="s">
        <v>86</v>
      </c>
      <c r="AB16" s="24"/>
      <c r="AC16" s="26"/>
      <c r="AD16" s="24" t="s">
        <v>48</v>
      </c>
      <c r="AE16" s="24"/>
      <c r="AF16" s="24" t="s">
        <v>48</v>
      </c>
      <c r="AG16" s="24" t="s">
        <v>48</v>
      </c>
      <c r="AH16" s="24" t="s">
        <v>48</v>
      </c>
      <c r="AI16" s="24"/>
      <c r="AJ16" s="24"/>
      <c r="AK16" s="24" t="s">
        <v>48</v>
      </c>
      <c r="AL16" s="24" t="s">
        <v>48</v>
      </c>
      <c r="AM16" s="24"/>
      <c r="AN16" s="24"/>
      <c r="AO16" s="26"/>
      <c r="AP16" s="24" t="s">
        <v>48</v>
      </c>
      <c r="AQ16" s="24" t="s">
        <v>48</v>
      </c>
      <c r="AR16" s="24" t="s">
        <v>48</v>
      </c>
      <c r="AS16" s="24"/>
      <c r="AT16" s="28"/>
      <c r="AU16" s="29"/>
    </row>
    <row r="17" spans="1:47" s="30" customFormat="1" ht="80.099999999999994" customHeight="1">
      <c r="A17" s="20" t="s">
        <v>99</v>
      </c>
      <c r="B17" s="24" t="s">
        <v>100</v>
      </c>
      <c r="C17" s="43"/>
      <c r="D17" s="44"/>
      <c r="E17" s="21" t="s">
        <v>101</v>
      </c>
      <c r="F17" s="21" t="s">
        <v>54</v>
      </c>
      <c r="G17" s="32">
        <f t="shared" si="0"/>
        <v>28210.942622950824</v>
      </c>
      <c r="H17" s="32">
        <f t="shared" si="1"/>
        <v>36.877049180327873</v>
      </c>
      <c r="I17" s="35">
        <v>44.99</v>
      </c>
      <c r="J17" s="39">
        <v>765</v>
      </c>
      <c r="K17" s="40">
        <f t="shared" si="2"/>
        <v>34417.35</v>
      </c>
      <c r="L17" s="37">
        <v>10400</v>
      </c>
      <c r="M17" s="24" t="s">
        <v>47</v>
      </c>
      <c r="N17" s="25">
        <v>0.85</v>
      </c>
      <c r="O17" s="26"/>
      <c r="P17" s="24" t="s">
        <v>48</v>
      </c>
      <c r="Q17" s="24" t="s">
        <v>48</v>
      </c>
      <c r="R17" s="24" t="s">
        <v>48</v>
      </c>
      <c r="S17" s="24" t="s">
        <v>48</v>
      </c>
      <c r="T17" s="24" t="s">
        <v>48</v>
      </c>
      <c r="U17" s="24" t="s">
        <v>48</v>
      </c>
      <c r="V17" s="24" t="s">
        <v>48</v>
      </c>
      <c r="W17" s="24" t="s">
        <v>48</v>
      </c>
      <c r="X17" s="26"/>
      <c r="Y17" s="24" t="s">
        <v>85</v>
      </c>
      <c r="Z17" s="24" t="s">
        <v>57</v>
      </c>
      <c r="AA17" s="24" t="s">
        <v>86</v>
      </c>
      <c r="AB17" s="24"/>
      <c r="AC17" s="26"/>
      <c r="AD17" s="24" t="s">
        <v>48</v>
      </c>
      <c r="AE17" s="24"/>
      <c r="AF17" s="24" t="s">
        <v>48</v>
      </c>
      <c r="AG17" s="24" t="s">
        <v>48</v>
      </c>
      <c r="AH17" s="24" t="s">
        <v>48</v>
      </c>
      <c r="AI17" s="24"/>
      <c r="AJ17" s="24"/>
      <c r="AK17" s="24" t="s">
        <v>48</v>
      </c>
      <c r="AL17" s="24" t="s">
        <v>48</v>
      </c>
      <c r="AM17" s="24"/>
      <c r="AN17" s="24"/>
      <c r="AO17" s="26"/>
      <c r="AP17" s="24" t="s">
        <v>48</v>
      </c>
      <c r="AQ17" s="24" t="s">
        <v>48</v>
      </c>
      <c r="AR17" s="24" t="s">
        <v>48</v>
      </c>
      <c r="AS17" s="24"/>
      <c r="AT17" s="28"/>
      <c r="AU17" s="29"/>
    </row>
    <row r="18" spans="1:47" s="30" customFormat="1" ht="80.099999999999994" customHeight="1">
      <c r="A18" s="20" t="s">
        <v>102</v>
      </c>
      <c r="B18" s="24" t="s">
        <v>103</v>
      </c>
      <c r="C18" s="43"/>
      <c r="D18" s="44"/>
      <c r="E18" s="21" t="s">
        <v>104</v>
      </c>
      <c r="F18" s="21" t="s">
        <v>54</v>
      </c>
      <c r="G18" s="32">
        <f t="shared" si="0"/>
        <v>17259.639344262294</v>
      </c>
      <c r="H18" s="32">
        <f t="shared" si="1"/>
        <v>53.270491803278688</v>
      </c>
      <c r="I18" s="35">
        <v>64.989999999999995</v>
      </c>
      <c r="J18" s="39">
        <v>324</v>
      </c>
      <c r="K18" s="40">
        <f t="shared" si="2"/>
        <v>21056.76</v>
      </c>
      <c r="L18" s="37">
        <v>9000</v>
      </c>
      <c r="M18" s="24" t="s">
        <v>55</v>
      </c>
      <c r="N18" s="24" t="s">
        <v>56</v>
      </c>
      <c r="O18" s="26"/>
      <c r="P18" s="24" t="s">
        <v>48</v>
      </c>
      <c r="Q18" s="24" t="s">
        <v>48</v>
      </c>
      <c r="R18" s="24" t="s">
        <v>48</v>
      </c>
      <c r="S18" s="24" t="s">
        <v>48</v>
      </c>
      <c r="T18" s="24" t="s">
        <v>48</v>
      </c>
      <c r="U18" s="24" t="s">
        <v>48</v>
      </c>
      <c r="V18" s="24" t="s">
        <v>48</v>
      </c>
      <c r="W18" s="24" t="s">
        <v>48</v>
      </c>
      <c r="X18" s="26"/>
      <c r="Y18" s="24" t="s">
        <v>105</v>
      </c>
      <c r="Z18" s="24" t="s">
        <v>57</v>
      </c>
      <c r="AA18" s="24" t="s">
        <v>86</v>
      </c>
      <c r="AB18" s="24"/>
      <c r="AC18" s="26"/>
      <c r="AD18" s="24" t="s">
        <v>48</v>
      </c>
      <c r="AE18" s="24"/>
      <c r="AF18" s="24" t="s">
        <v>48</v>
      </c>
      <c r="AG18" s="24" t="s">
        <v>48</v>
      </c>
      <c r="AH18" s="24" t="s">
        <v>48</v>
      </c>
      <c r="AI18" s="24"/>
      <c r="AJ18" s="24"/>
      <c r="AK18" s="24" t="s">
        <v>48</v>
      </c>
      <c r="AL18" s="24" t="s">
        <v>48</v>
      </c>
      <c r="AM18" s="24"/>
      <c r="AN18" s="24"/>
      <c r="AO18" s="26"/>
      <c r="AP18" s="24" t="s">
        <v>48</v>
      </c>
      <c r="AQ18" s="24" t="s">
        <v>48</v>
      </c>
      <c r="AR18" s="24" t="s">
        <v>48</v>
      </c>
      <c r="AS18" s="24"/>
      <c r="AT18" s="28"/>
      <c r="AU18" s="29"/>
    </row>
    <row r="19" spans="1:47" s="30" customFormat="1" ht="80.099999999999994" customHeight="1">
      <c r="A19" s="22" t="s">
        <v>106</v>
      </c>
      <c r="B19" s="24" t="s">
        <v>107</v>
      </c>
      <c r="C19" s="43"/>
      <c r="D19" s="44"/>
      <c r="E19" s="21" t="s">
        <v>108</v>
      </c>
      <c r="F19" s="21">
        <v>2</v>
      </c>
      <c r="G19" s="32">
        <f t="shared" si="0"/>
        <v>8699.2377049180323</v>
      </c>
      <c r="H19" s="32">
        <f t="shared" si="1"/>
        <v>45.07377049180328</v>
      </c>
      <c r="I19" s="35">
        <v>54.99</v>
      </c>
      <c r="J19" s="39">
        <v>193</v>
      </c>
      <c r="K19" s="40">
        <f t="shared" si="2"/>
        <v>10613.07</v>
      </c>
      <c r="L19" s="37">
        <v>15000</v>
      </c>
      <c r="M19" s="24" t="s">
        <v>47</v>
      </c>
      <c r="N19" s="25">
        <v>0.8</v>
      </c>
      <c r="O19" s="26"/>
      <c r="P19" s="24" t="s">
        <v>48</v>
      </c>
      <c r="Q19" s="24" t="s">
        <v>48</v>
      </c>
      <c r="R19" s="24" t="s">
        <v>48</v>
      </c>
      <c r="S19" s="24" t="s">
        <v>48</v>
      </c>
      <c r="T19" s="24" t="s">
        <v>48</v>
      </c>
      <c r="U19" s="24" t="s">
        <v>48</v>
      </c>
      <c r="V19" s="24" t="s">
        <v>48</v>
      </c>
      <c r="W19" s="24"/>
      <c r="X19" s="26"/>
      <c r="Y19" s="24" t="s">
        <v>57</v>
      </c>
      <c r="Z19" s="24" t="s">
        <v>57</v>
      </c>
      <c r="AA19" s="24" t="s">
        <v>86</v>
      </c>
      <c r="AB19" s="24"/>
      <c r="AC19" s="26"/>
      <c r="AD19" s="24" t="s">
        <v>48</v>
      </c>
      <c r="AE19" s="24"/>
      <c r="AF19" s="24" t="s">
        <v>48</v>
      </c>
      <c r="AG19" s="24" t="s">
        <v>48</v>
      </c>
      <c r="AH19" s="24"/>
      <c r="AI19" s="24"/>
      <c r="AJ19" s="27"/>
      <c r="AK19" s="24" t="s">
        <v>48</v>
      </c>
      <c r="AL19" s="24" t="s">
        <v>48</v>
      </c>
      <c r="AM19" s="24"/>
      <c r="AN19" s="24"/>
      <c r="AO19" s="26"/>
      <c r="AP19" s="24" t="s">
        <v>48</v>
      </c>
      <c r="AQ19" s="24" t="s">
        <v>48</v>
      </c>
      <c r="AR19" s="24" t="s">
        <v>48</v>
      </c>
      <c r="AS19" s="24"/>
      <c r="AT19" s="28"/>
      <c r="AU19" s="29"/>
    </row>
    <row r="20" spans="1:47" s="30" customFormat="1" ht="80.099999999999994" customHeight="1">
      <c r="A20" s="20" t="s">
        <v>110</v>
      </c>
      <c r="B20" s="24" t="s">
        <v>111</v>
      </c>
      <c r="C20" s="43"/>
      <c r="D20" s="44"/>
      <c r="E20" s="21" t="s">
        <v>112</v>
      </c>
      <c r="F20" s="21" t="s">
        <v>109</v>
      </c>
      <c r="G20" s="32">
        <f t="shared" si="0"/>
        <v>23015.114754098362</v>
      </c>
      <c r="H20" s="32">
        <f t="shared" si="1"/>
        <v>147.53278688524591</v>
      </c>
      <c r="I20" s="35">
        <v>179.99</v>
      </c>
      <c r="J20" s="39">
        <v>156</v>
      </c>
      <c r="K20" s="40">
        <f t="shared" si="2"/>
        <v>28078.440000000002</v>
      </c>
      <c r="L20" s="37">
        <v>20000</v>
      </c>
      <c r="M20" s="24" t="s">
        <v>55</v>
      </c>
      <c r="N20" s="24" t="s">
        <v>56</v>
      </c>
      <c r="O20" s="26"/>
      <c r="P20" s="24" t="s">
        <v>48</v>
      </c>
      <c r="Q20" s="24" t="s">
        <v>48</v>
      </c>
      <c r="R20" s="24" t="s">
        <v>48</v>
      </c>
      <c r="S20" s="24" t="s">
        <v>48</v>
      </c>
      <c r="T20" s="24" t="s">
        <v>48</v>
      </c>
      <c r="U20" s="24" t="s">
        <v>48</v>
      </c>
      <c r="V20" s="24" t="s">
        <v>48</v>
      </c>
      <c r="W20" s="24" t="s">
        <v>48</v>
      </c>
      <c r="X20" s="26"/>
      <c r="Y20" s="24" t="s">
        <v>113</v>
      </c>
      <c r="Z20" s="24" t="s">
        <v>57</v>
      </c>
      <c r="AA20" s="24" t="s">
        <v>114</v>
      </c>
      <c r="AB20" s="24" t="s">
        <v>113</v>
      </c>
      <c r="AC20" s="26"/>
      <c r="AD20" s="24" t="s">
        <v>48</v>
      </c>
      <c r="AE20" s="24" t="s">
        <v>48</v>
      </c>
      <c r="AF20" s="24" t="s">
        <v>48</v>
      </c>
      <c r="AG20" s="24" t="s">
        <v>48</v>
      </c>
      <c r="AH20" s="24" t="s">
        <v>48</v>
      </c>
      <c r="AI20" s="24"/>
      <c r="AJ20" s="24"/>
      <c r="AK20" s="24" t="s">
        <v>48</v>
      </c>
      <c r="AL20" s="24" t="s">
        <v>48</v>
      </c>
      <c r="AM20" s="24"/>
      <c r="AN20" s="24"/>
      <c r="AO20" s="26"/>
      <c r="AP20" s="24" t="s">
        <v>48</v>
      </c>
      <c r="AQ20" s="24" t="s">
        <v>48</v>
      </c>
      <c r="AR20" s="24" t="s">
        <v>48</v>
      </c>
      <c r="AS20" s="24"/>
      <c r="AT20" s="28"/>
      <c r="AU20" s="29"/>
    </row>
    <row r="21" spans="1:47" s="30" customFormat="1" ht="80.099999999999994" customHeight="1">
      <c r="A21" s="20" t="s">
        <v>115</v>
      </c>
      <c r="B21" s="24" t="s">
        <v>116</v>
      </c>
      <c r="C21" s="43"/>
      <c r="D21" s="44"/>
      <c r="E21" s="21" t="s">
        <v>117</v>
      </c>
      <c r="F21" s="21" t="s">
        <v>54</v>
      </c>
      <c r="G21" s="32">
        <f t="shared" si="0"/>
        <v>27128.434426229509</v>
      </c>
      <c r="H21" s="32">
        <f t="shared" si="1"/>
        <v>81.959016393442624</v>
      </c>
      <c r="I21" s="35">
        <v>99.99</v>
      </c>
      <c r="J21" s="39">
        <v>331</v>
      </c>
      <c r="K21" s="40">
        <f t="shared" si="2"/>
        <v>33096.689999999995</v>
      </c>
      <c r="L21" s="37">
        <v>20000</v>
      </c>
      <c r="M21" s="24" t="s">
        <v>55</v>
      </c>
      <c r="N21" s="24" t="s">
        <v>56</v>
      </c>
      <c r="O21" s="26"/>
      <c r="P21" s="24" t="s">
        <v>48</v>
      </c>
      <c r="Q21" s="24" t="s">
        <v>48</v>
      </c>
      <c r="R21" s="24" t="s">
        <v>48</v>
      </c>
      <c r="S21" s="24" t="s">
        <v>48</v>
      </c>
      <c r="T21" s="24" t="s">
        <v>48</v>
      </c>
      <c r="U21" s="24" t="s">
        <v>48</v>
      </c>
      <c r="V21" s="24" t="s">
        <v>48</v>
      </c>
      <c r="W21" s="24" t="s">
        <v>48</v>
      </c>
      <c r="X21" s="26"/>
      <c r="Y21" s="24" t="s">
        <v>105</v>
      </c>
      <c r="Z21" s="24" t="s">
        <v>57</v>
      </c>
      <c r="AA21" s="24" t="s">
        <v>81</v>
      </c>
      <c r="AB21" s="24"/>
      <c r="AC21" s="26"/>
      <c r="AD21" s="24" t="s">
        <v>48</v>
      </c>
      <c r="AE21" s="24"/>
      <c r="AF21" s="24" t="s">
        <v>48</v>
      </c>
      <c r="AG21" s="24" t="s">
        <v>48</v>
      </c>
      <c r="AH21" s="24" t="s">
        <v>48</v>
      </c>
      <c r="AI21" s="24"/>
      <c r="AJ21" s="24"/>
      <c r="AK21" s="24" t="s">
        <v>48</v>
      </c>
      <c r="AL21" s="24" t="s">
        <v>48</v>
      </c>
      <c r="AM21" s="24"/>
      <c r="AN21" s="24" t="s">
        <v>48</v>
      </c>
      <c r="AO21" s="26"/>
      <c r="AP21" s="24" t="s">
        <v>48</v>
      </c>
      <c r="AQ21" s="24" t="s">
        <v>48</v>
      </c>
      <c r="AR21" s="24" t="s">
        <v>48</v>
      </c>
      <c r="AS21" s="24"/>
      <c r="AT21" s="28"/>
      <c r="AU21" s="29"/>
    </row>
    <row r="23" spans="1:47" ht="15.6">
      <c r="J23" s="42">
        <f>SUM(J3:J22)</f>
        <v>12228</v>
      </c>
      <c r="K23" s="41">
        <f>SUM(K3:K22)</f>
        <v>417980.72000000003</v>
      </c>
    </row>
  </sheetData>
  <mergeCells count="27">
    <mergeCell ref="AU1:AW1"/>
    <mergeCell ref="A1:I1"/>
    <mergeCell ref="L1:N1"/>
    <mergeCell ref="P1:W1"/>
    <mergeCell ref="Y1:AB1"/>
    <mergeCell ref="AD1:AN1"/>
    <mergeCell ref="AP1:AS1"/>
    <mergeCell ref="C20:D20"/>
    <mergeCell ref="C21:D21"/>
    <mergeCell ref="C10:D10"/>
    <mergeCell ref="C11:D11"/>
    <mergeCell ref="C12:D12"/>
    <mergeCell ref="C13:D13"/>
    <mergeCell ref="C14:D14"/>
    <mergeCell ref="C4:D4"/>
    <mergeCell ref="C3:D3"/>
    <mergeCell ref="C2:D2"/>
    <mergeCell ref="C19:D19"/>
    <mergeCell ref="C15:D15"/>
    <mergeCell ref="C16:D16"/>
    <mergeCell ref="C17:D17"/>
    <mergeCell ref="C18:D18"/>
    <mergeCell ref="C5:D5"/>
    <mergeCell ref="C6:D6"/>
    <mergeCell ref="C7:D7"/>
    <mergeCell ref="C8:D8"/>
    <mergeCell ref="C9:D9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Windows User</cp:lastModifiedBy>
  <dcterms:created xsi:type="dcterms:W3CDTF">2022-07-01T12:40:42Z</dcterms:created>
  <dcterms:modified xsi:type="dcterms:W3CDTF">2024-12-16T09:26:43Z</dcterms:modified>
</cp:coreProperties>
</file>