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\Desktop\3 x B 737-300Freighter for sale\"/>
    </mc:Choice>
  </mc:AlternateContent>
  <xr:revisionPtr revIDLastSave="0" documentId="8_{6B5AAF14-CD00-48A0-A26B-3CE241D8CBD3}" xr6:coauthVersionLast="47" xr6:coauthVersionMax="47" xr10:uidLastSave="{00000000-0000-0000-0000-000000000000}"/>
  <bookViews>
    <workbookView xWindow="-108" yWindow="-108" windowWidth="23256" windowHeight="12576" xr2:uid="{457CF9CD-33C4-4235-9747-9B2FB1865F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1" i="1"/>
</calcChain>
</file>

<file path=xl/sharedStrings.xml><?xml version="1.0" encoding="utf-8"?>
<sst xmlns="http://schemas.openxmlformats.org/spreadsheetml/2006/main" count="96" uniqueCount="63">
  <si>
    <t>#1</t>
  </si>
  <si>
    <t>#2</t>
  </si>
  <si>
    <t>General Description</t>
  </si>
  <si>
    <t>AIRCRAFT</t>
  </si>
  <si>
    <t>737-300SF</t>
  </si>
  <si>
    <t>Year</t>
  </si>
  <si>
    <t xml:space="preserve">Engine </t>
  </si>
  <si>
    <t>CFM56-3C1</t>
  </si>
  <si>
    <t xml:space="preserve">Total Time </t>
  </si>
  <si>
    <t>Total Cycles Since New</t>
  </si>
  <si>
    <t>Cargo Config</t>
  </si>
  <si>
    <t>IAI</t>
  </si>
  <si>
    <t>As of</t>
  </si>
  <si>
    <t>Weight and Capacity</t>
  </si>
  <si>
    <t>Maximum Taxi Weight</t>
  </si>
  <si>
    <t>140,000LB</t>
  </si>
  <si>
    <t>Maximum Takeoff Weight</t>
  </si>
  <si>
    <t>139,500LB</t>
  </si>
  <si>
    <t>Maximum Landing Weight</t>
  </si>
  <si>
    <t>116,600LB</t>
  </si>
  <si>
    <t>Maximum Zero Fuel Weight</t>
  </si>
  <si>
    <t>109,600LB</t>
  </si>
  <si>
    <t>Basic Empty Weight</t>
  </si>
  <si>
    <t>Check Completed</t>
  </si>
  <si>
    <t>TSN</t>
  </si>
  <si>
    <t>CSN</t>
  </si>
  <si>
    <t>DATE</t>
  </si>
  <si>
    <t>Last C-Check(C15)</t>
  </si>
  <si>
    <t>Structural Inspection</t>
  </si>
  <si>
    <t>CCAR121 Appendix J Check</t>
  </si>
  <si>
    <t>COMPLETED</t>
  </si>
  <si>
    <t>LANDING GEAR STATUS</t>
  </si>
  <si>
    <t>Nose LG</t>
  </si>
  <si>
    <t>Left Main LG</t>
  </si>
  <si>
    <t>Right Main LG</t>
  </si>
  <si>
    <t>Cycles Since Overhaul</t>
  </si>
  <si>
    <t>Last OH date</t>
  </si>
  <si>
    <t>Date to next OH</t>
  </si>
  <si>
    <t>ENGINE/APU Maintence Status</t>
  </si>
  <si>
    <t>Engine #1</t>
  </si>
  <si>
    <t>Engines #2</t>
  </si>
  <si>
    <t>ESN</t>
  </si>
  <si>
    <t>Total Time Since New</t>
  </si>
  <si>
    <t>Hours Since last SV</t>
  </si>
  <si>
    <t>Cycles Since last SV</t>
  </si>
  <si>
    <t>Cycles Remaining</t>
  </si>
  <si>
    <t>APU</t>
  </si>
  <si>
    <t>P/N:GTCP85-129H</t>
  </si>
  <si>
    <t>PEMCO</t>
  </si>
  <si>
    <t>135,500LB</t>
  </si>
  <si>
    <t>114,000LB</t>
  </si>
  <si>
    <t>105,000LB</t>
  </si>
  <si>
    <t>#3</t>
  </si>
  <si>
    <t xml:space="preserve"> </t>
  </si>
  <si>
    <t>68420.46LB</t>
  </si>
  <si>
    <t>68091.97LB</t>
  </si>
  <si>
    <t>P/N:380428-14GTCP85-129CKB</t>
  </si>
  <si>
    <t>68868LB</t>
  </si>
  <si>
    <t>P/N:380428-10-1 GTCP85-129H</t>
  </si>
  <si>
    <t>737-300F</t>
  </si>
  <si>
    <t>$/cyc</t>
  </si>
  <si>
    <t>Registration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</si>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</sst>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14" fontId="0" fillId="2" borderId="2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2" borderId="0" xfId="0" applyFont="1" applyFill="1"/>
    <xf numFmtId="14" fontId="0" fillId="2" borderId="4" xfId="0" applyNumberForma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1" fillId="0" borderId="9" xfId="0" applyFont="1" applyBorder="1"/>
    <xf numFmtId="0" fontId="0" fillId="0" borderId="0" xfId="0" applyAlignment="1">
      <alignment horizontal="right"/>
    </xf>
    <xf numFmtId="165" fontId="0" fillId="0" borderId="0" xfId="1" applyNumberFormat="1" applyFont="1"/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C56F-2683-46F3-A95D-BAA9516562E6}">
  <dimension ref="A2:L42"/>
  <sheetViews>
    <sheetView tabSelected="1" zoomScale="120" zoomScaleNormal="120" workbookViewId="0">
      <selection activeCell="J5" sqref="J5:L5"/>
    </sheetView>
  </sheetViews>
  <sheetFormatPr baseColWidth="10" defaultColWidth="8.88671875" defaultRowHeight="14.4" x14ac:dyDescent="0.3"/>
  <cols>
    <col min="1" max="1" width="25.44140625" bestFit="1" customWidth="1"/>
    <col min="2" max="4" width="11.109375" customWidth="1"/>
    <col min="6" max="8" width="11.109375" customWidth="1"/>
    <col min="10" max="10" width="12.33203125" customWidth="1"/>
    <col min="11" max="11" width="9.88671875" customWidth="1"/>
    <col min="12" max="12" width="12.88671875" customWidth="1"/>
  </cols>
  <sheetData>
    <row r="2" spans="1:12" x14ac:dyDescent="0.3">
      <c r="B2" s="30" t="s">
        <v>0</v>
      </c>
      <c r="C2" s="30"/>
      <c r="D2" s="30"/>
      <c r="F2" s="30" t="s">
        <v>1</v>
      </c>
      <c r="G2" s="30"/>
      <c r="H2" s="30"/>
      <c r="J2" s="30" t="s">
        <v>52</v>
      </c>
      <c r="K2" s="30"/>
      <c r="L2" s="30"/>
    </row>
    <row r="3" spans="1:12" x14ac:dyDescent="0.3">
      <c r="A3" s="2" t="s">
        <v>2</v>
      </c>
      <c r="B3" s="3"/>
      <c r="C3" s="4"/>
      <c r="D3" s="5"/>
      <c r="E3" s="19"/>
      <c r="F3" s="3"/>
      <c r="G3" s="4"/>
      <c r="H3" s="5"/>
      <c r="I3" s="18"/>
      <c r="J3" s="3"/>
      <c r="K3" s="4"/>
      <c r="L3" s="5"/>
    </row>
    <row r="4" spans="1:12" x14ac:dyDescent="0.3">
      <c r="A4" t="s">
        <v>3</v>
      </c>
      <c r="B4" s="31" t="s">
        <v>4</v>
      </c>
      <c r="C4" s="32"/>
      <c r="D4" s="33"/>
      <c r="E4" s="6"/>
      <c r="F4" s="31" t="s">
        <v>4</v>
      </c>
      <c r="G4" s="32"/>
      <c r="H4" s="33"/>
      <c r="I4" s="6"/>
      <c r="J4" s="31" t="s">
        <v>59</v>
      </c>
      <c r="K4" s="32"/>
      <c r="L4" s="33"/>
    </row>
    <row r="5" spans="1:12" x14ac:dyDescent="0.3">
      <c r="B5" s="27"/>
      <c r="C5" s="28"/>
      <c r="D5" s="29"/>
      <c r="E5" s="6"/>
      <c r="F5" s="27"/>
      <c r="G5" s="28"/>
      <c r="H5" s="29"/>
      <c r="I5" s="6"/>
      <c r="J5" s="27"/>
      <c r="K5" s="28"/>
      <c r="L5" s="29"/>
    </row>
    <row r="6" spans="1:12" x14ac:dyDescent="0.3">
      <c r="A6" t="s">
        <v>61</v>
      </c>
      <c r="B6" s="27" t="s">
        <v>62</v>
      </c>
      <c r="C6" s="28"/>
      <c r="D6" s="29"/>
      <c r="E6" s="6"/>
      <c r="F6" s="27" t="s">
        <v>62</v>
      </c>
      <c r="G6" s="28"/>
      <c r="H6" s="29"/>
      <c r="I6" s="6"/>
      <c r="J6" s="27" t="s">
        <v>62</v>
      </c>
      <c r="K6" s="28"/>
      <c r="L6" s="29"/>
    </row>
    <row r="7" spans="1:12" x14ac:dyDescent="0.3">
      <c r="A7" t="s">
        <v>5</v>
      </c>
      <c r="B7" s="27">
        <v>1998</v>
      </c>
      <c r="C7" s="28"/>
      <c r="D7" s="29"/>
      <c r="E7" s="6"/>
      <c r="F7" s="27">
        <v>1998</v>
      </c>
      <c r="G7" s="28"/>
      <c r="H7" s="29"/>
      <c r="I7" s="6"/>
      <c r="J7" s="27">
        <v>1998</v>
      </c>
      <c r="K7" s="28"/>
      <c r="L7" s="29"/>
    </row>
    <row r="8" spans="1:12" x14ac:dyDescent="0.3">
      <c r="A8" t="s">
        <v>6</v>
      </c>
      <c r="B8" s="27" t="s">
        <v>7</v>
      </c>
      <c r="C8" s="28"/>
      <c r="D8" s="29"/>
      <c r="E8" s="6"/>
      <c r="F8" s="27" t="s">
        <v>7</v>
      </c>
      <c r="G8" s="28"/>
      <c r="H8" s="29"/>
      <c r="I8" s="6"/>
      <c r="J8" s="27" t="s">
        <v>7</v>
      </c>
      <c r="K8" s="28"/>
      <c r="L8" s="29"/>
    </row>
    <row r="9" spans="1:12" x14ac:dyDescent="0.3">
      <c r="A9" t="s">
        <v>8</v>
      </c>
      <c r="B9" s="27">
        <v>47642.84</v>
      </c>
      <c r="C9" s="28"/>
      <c r="D9" s="29"/>
      <c r="E9" s="6"/>
      <c r="F9" s="27">
        <v>46517.98</v>
      </c>
      <c r="G9" s="28"/>
      <c r="H9" s="29"/>
      <c r="I9" s="6"/>
      <c r="J9" s="27">
        <v>60946.62</v>
      </c>
      <c r="K9" s="28"/>
      <c r="L9" s="29"/>
    </row>
    <row r="10" spans="1:12" x14ac:dyDescent="0.3">
      <c r="A10" t="s">
        <v>9</v>
      </c>
      <c r="B10" s="27">
        <v>30785</v>
      </c>
      <c r="C10" s="28"/>
      <c r="D10" s="29"/>
      <c r="E10" s="6"/>
      <c r="F10" s="27">
        <v>30769</v>
      </c>
      <c r="G10" s="28"/>
      <c r="H10" s="29"/>
      <c r="I10" s="6"/>
      <c r="J10" s="27">
        <v>42074</v>
      </c>
      <c r="K10" s="28"/>
      <c r="L10" s="29"/>
    </row>
    <row r="11" spans="1:12" x14ac:dyDescent="0.3">
      <c r="A11" t="s">
        <v>10</v>
      </c>
      <c r="B11" s="27" t="s">
        <v>11</v>
      </c>
      <c r="C11" s="28"/>
      <c r="D11" s="29"/>
      <c r="E11" s="6"/>
      <c r="F11" s="27" t="s">
        <v>11</v>
      </c>
      <c r="G11" s="28"/>
      <c r="H11" s="29"/>
      <c r="I11" s="6"/>
      <c r="J11" s="27" t="s">
        <v>48</v>
      </c>
      <c r="K11" s="28"/>
      <c r="L11" s="29"/>
    </row>
    <row r="12" spans="1:12" x14ac:dyDescent="0.3">
      <c r="A12" t="s">
        <v>12</v>
      </c>
      <c r="B12" s="22">
        <v>45444</v>
      </c>
      <c r="C12" s="28"/>
      <c r="D12" s="29"/>
      <c r="E12" s="6"/>
      <c r="F12" s="22">
        <v>45444</v>
      </c>
      <c r="G12" s="28"/>
      <c r="H12" s="29"/>
      <c r="I12" s="6"/>
      <c r="J12" s="22">
        <v>45444</v>
      </c>
      <c r="K12" s="28"/>
      <c r="L12" s="29"/>
    </row>
    <row r="13" spans="1:12" x14ac:dyDescent="0.3">
      <c r="A13" s="11" t="s">
        <v>13</v>
      </c>
      <c r="B13" s="12"/>
      <c r="C13" s="13"/>
      <c r="D13" s="14"/>
      <c r="E13" s="6"/>
      <c r="F13" s="12"/>
      <c r="G13" s="13"/>
      <c r="H13" s="14"/>
      <c r="I13" s="6"/>
      <c r="J13" s="12"/>
      <c r="K13" s="13"/>
      <c r="L13" s="14"/>
    </row>
    <row r="14" spans="1:12" x14ac:dyDescent="0.3">
      <c r="A14" t="s">
        <v>14</v>
      </c>
      <c r="B14" s="27" t="s">
        <v>15</v>
      </c>
      <c r="C14" s="28"/>
      <c r="D14" s="29"/>
      <c r="E14" s="6"/>
      <c r="F14" s="27" t="s">
        <v>15</v>
      </c>
      <c r="G14" s="28"/>
      <c r="H14" s="29"/>
      <c r="I14" s="6"/>
      <c r="J14" s="27" t="s">
        <v>49</v>
      </c>
      <c r="K14" s="28"/>
      <c r="L14" s="29"/>
    </row>
    <row r="15" spans="1:12" x14ac:dyDescent="0.3">
      <c r="A15" t="s">
        <v>16</v>
      </c>
      <c r="B15" s="27" t="s">
        <v>17</v>
      </c>
      <c r="C15" s="28"/>
      <c r="D15" s="29"/>
      <c r="E15" s="6"/>
      <c r="F15" s="27" t="s">
        <v>17</v>
      </c>
      <c r="G15" s="28"/>
      <c r="H15" s="29"/>
      <c r="I15" s="6"/>
      <c r="J15" s="27" t="s">
        <v>49</v>
      </c>
      <c r="K15" s="28"/>
      <c r="L15" s="29"/>
    </row>
    <row r="16" spans="1:12" x14ac:dyDescent="0.3">
      <c r="A16" t="s">
        <v>18</v>
      </c>
      <c r="B16" s="27" t="s">
        <v>19</v>
      </c>
      <c r="C16" s="28"/>
      <c r="D16" s="29"/>
      <c r="E16" s="6"/>
      <c r="F16" s="27" t="s">
        <v>19</v>
      </c>
      <c r="G16" s="28"/>
      <c r="H16" s="29"/>
      <c r="I16" s="6"/>
      <c r="J16" s="27" t="s">
        <v>50</v>
      </c>
      <c r="K16" s="28"/>
      <c r="L16" s="29"/>
    </row>
    <row r="17" spans="1:12" x14ac:dyDescent="0.3">
      <c r="A17" t="s">
        <v>20</v>
      </c>
      <c r="B17" s="27" t="s">
        <v>21</v>
      </c>
      <c r="C17" s="28"/>
      <c r="D17" s="29"/>
      <c r="E17" s="6"/>
      <c r="F17" s="27" t="s">
        <v>21</v>
      </c>
      <c r="G17" s="28"/>
      <c r="H17" s="29"/>
      <c r="I17" s="6"/>
      <c r="J17" s="27" t="s">
        <v>51</v>
      </c>
      <c r="K17" s="28"/>
      <c r="L17" s="29"/>
    </row>
    <row r="18" spans="1:12" x14ac:dyDescent="0.3">
      <c r="A18" t="s">
        <v>22</v>
      </c>
      <c r="B18" s="27" t="s">
        <v>54</v>
      </c>
      <c r="C18" s="28"/>
      <c r="D18" s="29"/>
      <c r="E18" s="6"/>
      <c r="F18" s="27" t="s">
        <v>55</v>
      </c>
      <c r="G18" s="28"/>
      <c r="H18" s="29"/>
      <c r="I18" s="6"/>
      <c r="J18" s="27" t="s">
        <v>57</v>
      </c>
      <c r="K18" s="28"/>
      <c r="L18" s="29"/>
    </row>
    <row r="19" spans="1:12" x14ac:dyDescent="0.3">
      <c r="A19" s="11" t="s">
        <v>23</v>
      </c>
      <c r="B19" s="12"/>
      <c r="C19" s="13"/>
      <c r="D19" s="14"/>
      <c r="E19" s="6"/>
      <c r="F19" s="12"/>
      <c r="G19" s="13"/>
      <c r="H19" s="14"/>
      <c r="I19" s="6"/>
      <c r="J19" s="12"/>
      <c r="K19" s="13"/>
      <c r="L19" s="14"/>
    </row>
    <row r="20" spans="1:12" x14ac:dyDescent="0.3">
      <c r="A20" s="6"/>
      <c r="B20" s="10" t="s">
        <v>24</v>
      </c>
      <c r="C20" s="15" t="s">
        <v>25</v>
      </c>
      <c r="D20" s="16" t="s">
        <v>26</v>
      </c>
      <c r="E20" s="6"/>
      <c r="F20" s="10" t="s">
        <v>24</v>
      </c>
      <c r="G20" s="15" t="s">
        <v>25</v>
      </c>
      <c r="H20" s="16" t="s">
        <v>26</v>
      </c>
      <c r="I20" s="6"/>
      <c r="J20" s="10" t="s">
        <v>24</v>
      </c>
      <c r="K20" s="15" t="s">
        <v>25</v>
      </c>
      <c r="L20" s="16" t="s">
        <v>26</v>
      </c>
    </row>
    <row r="21" spans="1:12" x14ac:dyDescent="0.3">
      <c r="A21" t="s">
        <v>27</v>
      </c>
      <c r="B21" s="7">
        <v>46977.09</v>
      </c>
      <c r="C21" s="8">
        <v>30334</v>
      </c>
      <c r="D21" s="16">
        <v>45189</v>
      </c>
      <c r="E21" s="6"/>
      <c r="F21" s="7">
        <v>45058.03</v>
      </c>
      <c r="G21" s="8">
        <v>29779</v>
      </c>
      <c r="H21" s="16">
        <v>44954</v>
      </c>
      <c r="I21" s="6"/>
      <c r="J21" s="7">
        <v>59036.52</v>
      </c>
      <c r="K21" s="8">
        <v>40728</v>
      </c>
      <c r="L21" s="16">
        <v>44696</v>
      </c>
    </row>
    <row r="22" spans="1:12" x14ac:dyDescent="0.3">
      <c r="A22" t="s">
        <v>28</v>
      </c>
      <c r="B22" s="7">
        <v>39927</v>
      </c>
      <c r="C22" s="8">
        <v>26020</v>
      </c>
      <c r="D22" s="16">
        <v>42624</v>
      </c>
      <c r="E22" s="6"/>
      <c r="F22" s="7">
        <v>38722.120000000003</v>
      </c>
      <c r="G22" s="8">
        <v>26198</v>
      </c>
      <c r="H22" s="16">
        <v>42765</v>
      </c>
      <c r="I22" s="6"/>
      <c r="J22" s="7">
        <v>43104</v>
      </c>
      <c r="K22" s="8">
        <v>30304</v>
      </c>
      <c r="L22" s="16">
        <v>41084</v>
      </c>
    </row>
    <row r="23" spans="1:12" x14ac:dyDescent="0.3">
      <c r="A23" t="s">
        <v>29</v>
      </c>
      <c r="B23" s="22" t="s">
        <v>30</v>
      </c>
      <c r="C23" s="23"/>
      <c r="D23" s="16">
        <v>43369</v>
      </c>
      <c r="E23" s="6"/>
      <c r="F23" s="22" t="s">
        <v>30</v>
      </c>
      <c r="G23" s="23"/>
      <c r="H23" s="16">
        <v>43369</v>
      </c>
      <c r="I23" s="6"/>
      <c r="J23" s="22" t="s">
        <v>30</v>
      </c>
      <c r="K23" s="23"/>
      <c r="L23" s="16">
        <v>43610</v>
      </c>
    </row>
    <row r="24" spans="1:12" x14ac:dyDescent="0.3">
      <c r="A24" s="11" t="s">
        <v>31</v>
      </c>
      <c r="B24" s="12"/>
      <c r="C24" s="13"/>
      <c r="D24" s="14"/>
      <c r="E24" s="6"/>
      <c r="F24" s="12"/>
      <c r="G24" s="13"/>
      <c r="H24" s="14"/>
      <c r="I24" s="6"/>
      <c r="J24" s="12"/>
      <c r="K24" s="13"/>
      <c r="L24" s="14"/>
    </row>
    <row r="25" spans="1:12" x14ac:dyDescent="0.3">
      <c r="A25" s="6"/>
      <c r="B25" s="7" t="s">
        <v>32</v>
      </c>
      <c r="C25" s="8" t="s">
        <v>33</v>
      </c>
      <c r="D25" s="9" t="s">
        <v>34</v>
      </c>
      <c r="E25" s="6"/>
      <c r="F25" s="7" t="s">
        <v>32</v>
      </c>
      <c r="G25" s="8" t="s">
        <v>33</v>
      </c>
      <c r="H25" s="9" t="s">
        <v>34</v>
      </c>
      <c r="I25" s="6"/>
      <c r="J25" s="7" t="s">
        <v>32</v>
      </c>
      <c r="K25" s="8" t="s">
        <v>33</v>
      </c>
      <c r="L25" s="9" t="s">
        <v>34</v>
      </c>
    </row>
    <row r="26" spans="1:12" x14ac:dyDescent="0.3">
      <c r="A26" t="s">
        <v>9</v>
      </c>
      <c r="B26" s="7">
        <v>29968</v>
      </c>
      <c r="C26" s="8">
        <v>30757</v>
      </c>
      <c r="D26" s="9">
        <v>30757</v>
      </c>
      <c r="E26" s="6"/>
      <c r="F26" s="7">
        <v>29861</v>
      </c>
      <c r="G26" s="8">
        <v>29141</v>
      </c>
      <c r="H26" s="9">
        <v>27172</v>
      </c>
      <c r="I26" s="6"/>
      <c r="J26" s="7">
        <v>40224</v>
      </c>
      <c r="K26" s="8">
        <v>40224</v>
      </c>
      <c r="L26" s="9">
        <v>40224</v>
      </c>
    </row>
    <row r="27" spans="1:12" x14ac:dyDescent="0.3">
      <c r="A27" t="s">
        <v>35</v>
      </c>
      <c r="B27" s="7">
        <v>3784</v>
      </c>
      <c r="C27" s="8">
        <v>3784</v>
      </c>
      <c r="D27" s="9">
        <v>3784</v>
      </c>
      <c r="F27" s="7">
        <v>3924</v>
      </c>
      <c r="G27" s="8">
        <v>3924</v>
      </c>
      <c r="H27" s="9">
        <v>3924</v>
      </c>
      <c r="J27" s="7">
        <v>5199</v>
      </c>
      <c r="K27" s="8">
        <v>5199</v>
      </c>
      <c r="L27" s="9">
        <v>5199</v>
      </c>
    </row>
    <row r="28" spans="1:12" x14ac:dyDescent="0.3">
      <c r="A28" t="s">
        <v>36</v>
      </c>
      <c r="B28" s="10">
        <v>43085</v>
      </c>
      <c r="C28" s="15">
        <v>43084</v>
      </c>
      <c r="D28" s="16">
        <v>43084</v>
      </c>
      <c r="F28" s="10">
        <v>43007</v>
      </c>
      <c r="G28" s="15">
        <v>43007</v>
      </c>
      <c r="H28" s="16">
        <v>43007</v>
      </c>
      <c r="J28" s="10">
        <v>42794</v>
      </c>
      <c r="K28" s="15">
        <v>42794</v>
      </c>
      <c r="L28" s="16">
        <v>42794</v>
      </c>
    </row>
    <row r="29" spans="1:12" x14ac:dyDescent="0.3">
      <c r="A29" t="s">
        <v>37</v>
      </c>
      <c r="B29" s="10">
        <v>46737</v>
      </c>
      <c r="C29" s="15">
        <v>46736</v>
      </c>
      <c r="D29" s="16">
        <v>46736</v>
      </c>
      <c r="F29" s="10">
        <v>46659</v>
      </c>
      <c r="G29" s="15">
        <v>46659</v>
      </c>
      <c r="H29" s="16">
        <v>46659</v>
      </c>
      <c r="J29" s="10">
        <v>46446</v>
      </c>
      <c r="K29" s="15">
        <v>46446</v>
      </c>
      <c r="L29" s="16">
        <v>46446</v>
      </c>
    </row>
    <row r="30" spans="1:12" x14ac:dyDescent="0.3">
      <c r="A30" s="11" t="s">
        <v>38</v>
      </c>
      <c r="B30" s="12"/>
      <c r="C30" s="13"/>
      <c r="D30" s="14"/>
      <c r="E30" s="6"/>
      <c r="F30" s="12"/>
      <c r="G30" s="13"/>
      <c r="H30" s="14"/>
      <c r="I30" s="6"/>
      <c r="J30" s="12"/>
      <c r="K30" s="13"/>
      <c r="L30" s="14"/>
    </row>
    <row r="31" spans="1:12" x14ac:dyDescent="0.3">
      <c r="B31" s="17" t="s">
        <v>39</v>
      </c>
      <c r="C31" s="1" t="s">
        <v>40</v>
      </c>
      <c r="D31" s="9"/>
      <c r="F31" s="17" t="s">
        <v>39</v>
      </c>
      <c r="G31" s="1" t="s">
        <v>40</v>
      </c>
      <c r="H31" s="9"/>
      <c r="J31" s="17" t="s">
        <v>39</v>
      </c>
      <c r="K31" s="1" t="s">
        <v>40</v>
      </c>
      <c r="L31" s="9"/>
    </row>
    <row r="32" spans="1:12" x14ac:dyDescent="0.3">
      <c r="A32" t="s">
        <v>41</v>
      </c>
      <c r="B32" s="7">
        <v>858801</v>
      </c>
      <c r="C32" s="8">
        <v>858795</v>
      </c>
      <c r="D32" s="9"/>
      <c r="F32" s="7">
        <v>857591</v>
      </c>
      <c r="G32" s="8">
        <v>860127</v>
      </c>
      <c r="H32" s="9"/>
      <c r="J32" s="7">
        <v>858137</v>
      </c>
      <c r="K32" s="8">
        <v>857345</v>
      </c>
      <c r="L32" s="9"/>
    </row>
    <row r="33" spans="1:12" x14ac:dyDescent="0.3">
      <c r="A33" t="s">
        <v>42</v>
      </c>
      <c r="B33" s="7">
        <v>46362.91</v>
      </c>
      <c r="C33" s="8">
        <v>45049.26</v>
      </c>
      <c r="D33" s="9"/>
      <c r="F33" s="7">
        <v>58688.33</v>
      </c>
      <c r="G33" s="8">
        <v>31498.3</v>
      </c>
      <c r="H33" s="9"/>
      <c r="J33" s="7">
        <v>51040.44</v>
      </c>
      <c r="K33" s="8">
        <v>56907.5</v>
      </c>
      <c r="L33" s="9"/>
    </row>
    <row r="34" spans="1:12" x14ac:dyDescent="0.3">
      <c r="A34" t="s">
        <v>9</v>
      </c>
      <c r="B34" s="7">
        <v>29242</v>
      </c>
      <c r="C34" s="8">
        <v>28568</v>
      </c>
      <c r="D34" s="9"/>
      <c r="F34" s="7">
        <v>29386</v>
      </c>
      <c r="G34" s="8">
        <v>20152</v>
      </c>
      <c r="H34" s="9"/>
      <c r="J34" s="7">
        <v>47963</v>
      </c>
      <c r="K34" s="8">
        <v>33853</v>
      </c>
      <c r="L34" s="9"/>
    </row>
    <row r="35" spans="1:12" x14ac:dyDescent="0.3">
      <c r="A35" t="s">
        <v>43</v>
      </c>
      <c r="B35" s="7">
        <v>7122.91</v>
      </c>
      <c r="C35" s="8">
        <v>7038.26</v>
      </c>
      <c r="D35" s="9"/>
      <c r="F35" s="7">
        <v>8315.33</v>
      </c>
      <c r="G35" s="8">
        <v>9289.2999999999993</v>
      </c>
      <c r="H35" s="9"/>
      <c r="J35" s="7">
        <v>6381.49</v>
      </c>
      <c r="K35" s="8">
        <v>5981.5</v>
      </c>
      <c r="L35" s="9"/>
    </row>
    <row r="36" spans="1:12" x14ac:dyDescent="0.3">
      <c r="A36" t="s">
        <v>44</v>
      </c>
      <c r="B36" s="7">
        <v>4264</v>
      </c>
      <c r="C36" s="8">
        <v>4070</v>
      </c>
      <c r="D36" s="9"/>
      <c r="F36" s="7">
        <v>4386</v>
      </c>
      <c r="G36" s="8">
        <v>5118</v>
      </c>
      <c r="H36" s="9"/>
      <c r="J36" s="7">
        <v>3508</v>
      </c>
      <c r="K36" s="8">
        <v>4019</v>
      </c>
      <c r="L36" s="9"/>
    </row>
    <row r="37" spans="1:12" x14ac:dyDescent="0.3">
      <c r="A37" t="s">
        <v>45</v>
      </c>
      <c r="B37" s="17">
        <v>5219</v>
      </c>
      <c r="C37" s="1">
        <v>2922</v>
      </c>
      <c r="D37" s="9"/>
      <c r="F37" s="17">
        <v>4690</v>
      </c>
      <c r="G37" s="1">
        <v>3127</v>
      </c>
      <c r="H37" s="9"/>
      <c r="J37" s="17">
        <v>7055</v>
      </c>
      <c r="K37" s="1">
        <v>4736</v>
      </c>
      <c r="L37" s="9"/>
    </row>
    <row r="38" spans="1:12" x14ac:dyDescent="0.3">
      <c r="A38" t="s">
        <v>46</v>
      </c>
      <c r="B38" s="24" t="s">
        <v>47</v>
      </c>
      <c r="C38" s="25"/>
      <c r="D38" s="26"/>
      <c r="F38" s="24" t="s">
        <v>56</v>
      </c>
      <c r="G38" s="25"/>
      <c r="H38" s="26"/>
      <c r="J38" s="24" t="s">
        <v>58</v>
      </c>
      <c r="K38" s="25"/>
      <c r="L38" s="26"/>
    </row>
    <row r="40" spans="1:12" x14ac:dyDescent="0.3">
      <c r="C40" t="s">
        <v>53</v>
      </c>
      <c r="G40" t="s">
        <v>53</v>
      </c>
      <c r="K40" t="s">
        <v>53</v>
      </c>
    </row>
    <row r="41" spans="1:12" x14ac:dyDescent="0.3">
      <c r="B41">
        <f>SUM(B37:K37)</f>
        <v>27749</v>
      </c>
      <c r="C41">
        <v>9000000</v>
      </c>
    </row>
    <row r="42" spans="1:12" x14ac:dyDescent="0.3">
      <c r="B42" s="20" t="s">
        <v>60</v>
      </c>
      <c r="C42" s="21">
        <f>C41/B41</f>
        <v>324.33601210854448</v>
      </c>
    </row>
  </sheetData>
  <mergeCells count="51">
    <mergeCell ref="J2:L2"/>
    <mergeCell ref="J38:L38"/>
    <mergeCell ref="J15:L15"/>
    <mergeCell ref="J16:L16"/>
    <mergeCell ref="J17:L17"/>
    <mergeCell ref="J18:L18"/>
    <mergeCell ref="J23:K23"/>
    <mergeCell ref="J9:L9"/>
    <mergeCell ref="J10:L10"/>
    <mergeCell ref="J11:L11"/>
    <mergeCell ref="J12:L12"/>
    <mergeCell ref="J14:L14"/>
    <mergeCell ref="J4:L4"/>
    <mergeCell ref="J5:L5"/>
    <mergeCell ref="J6:L6"/>
    <mergeCell ref="J7:L7"/>
    <mergeCell ref="J8:L8"/>
    <mergeCell ref="B2:D2"/>
    <mergeCell ref="F2:H2"/>
    <mergeCell ref="B4:D4"/>
    <mergeCell ref="F4:H4"/>
    <mergeCell ref="B5:D5"/>
    <mergeCell ref="F5:H5"/>
    <mergeCell ref="B6:D6"/>
    <mergeCell ref="F6:H6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  <mergeCell ref="B12:D12"/>
    <mergeCell ref="F12:H12"/>
    <mergeCell ref="B14:D14"/>
    <mergeCell ref="F14:H14"/>
    <mergeCell ref="B15:D15"/>
    <mergeCell ref="F15:H15"/>
    <mergeCell ref="B23:C23"/>
    <mergeCell ref="F23:G23"/>
    <mergeCell ref="B38:D38"/>
    <mergeCell ref="F38:H38"/>
    <mergeCell ref="B16:D16"/>
    <mergeCell ref="F16:H16"/>
    <mergeCell ref="B17:D17"/>
    <mergeCell ref="F17:H17"/>
    <mergeCell ref="B18:D18"/>
    <mergeCell ref="F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2024-06-24T18:10:34Z</dcterms:created>
  <dcterms:modified xsi:type="dcterms:W3CDTF">2025-08-08T07:49:51Z</dcterms:modified>
</cp:coreProperties>
</file>